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tabRatio="712" activeTab="7"/>
  </bookViews>
  <sheets>
    <sheet name="Customers" sheetId="1" r:id="rId1"/>
    <sheet name="Affordability" sheetId="2" r:id="rId2"/>
    <sheet name="Disconnections" sheetId="3" r:id="rId3"/>
    <sheet name="Reconnections" sheetId="4" r:id="rId4"/>
    <sheet name="Security Deposits" sheetId="5" r:id="rId5"/>
    <sheet name="Complaints" sheetId="6" r:id="rId6"/>
    <sheet name="Compensation Payments" sheetId="7" r:id="rId7"/>
    <sheet name="Contact Centre" sheetId="8" r:id="rId8"/>
  </sheets>
  <definedNames>
    <definedName name="OLE_LINK13" localSheetId="5">'Complaints'!$B$12</definedName>
    <definedName name="OLE_LINK17" localSheetId="1">'Affordability'!$B$12</definedName>
    <definedName name="OLE_LINK19" localSheetId="6">'Compensation Payments'!$C$10</definedName>
    <definedName name="OLE_LINK29" localSheetId="6">'Compensation Payments'!$C$12</definedName>
    <definedName name="OLE_LINK3" localSheetId="2">'Disconnections'!$B$8</definedName>
    <definedName name="_xlnm.Print_Titles" localSheetId="1">'Affordability'!$2:$5</definedName>
    <definedName name="_xlnm.Print_Titles" localSheetId="6">'Compensation Payments'!$2:$5</definedName>
    <definedName name="_xlnm.Print_Titles" localSheetId="5">'Complaints'!$2:$5</definedName>
    <definedName name="_xlnm.Print_Titles" localSheetId="7">'Contact Centre'!$2:$5</definedName>
    <definedName name="_xlnm.Print_Titles" localSheetId="0">'Customers'!$2:$5</definedName>
    <definedName name="_xlnm.Print_Titles" localSheetId="2">'Disconnections'!$2:$5</definedName>
    <definedName name="_xlnm.Print_Titles" localSheetId="3">'Reconnections'!$2:$5</definedName>
    <definedName name="_xlnm.Print_Titles" localSheetId="4">'Security Deposits'!$2:$5</definedName>
  </definedNames>
  <calcPr fullCalcOnLoad="1"/>
</workbook>
</file>

<file path=xl/sharedStrings.xml><?xml version="1.0" encoding="utf-8"?>
<sst xmlns="http://schemas.openxmlformats.org/spreadsheetml/2006/main" count="342" uniqueCount="220">
  <si>
    <t>RB 1</t>
  </si>
  <si>
    <t>RE 4</t>
  </si>
  <si>
    <t>F</t>
  </si>
  <si>
    <t>RF 1</t>
  </si>
  <si>
    <t>RF 4</t>
  </si>
  <si>
    <t>Reference</t>
  </si>
  <si>
    <t>Description</t>
  </si>
  <si>
    <t xml:space="preserve">Number </t>
  </si>
  <si>
    <t>Percentage</t>
  </si>
  <si>
    <t>A</t>
  </si>
  <si>
    <t>B</t>
  </si>
  <si>
    <t>C</t>
  </si>
  <si>
    <t>E</t>
  </si>
  <si>
    <t>No</t>
  </si>
  <si>
    <t>Value ($)</t>
  </si>
  <si>
    <t>Basis of Reporting</t>
  </si>
  <si>
    <t>Total number of telephone calls to an operator</t>
  </si>
  <si>
    <t>RA 1</t>
  </si>
  <si>
    <t>RB 2</t>
  </si>
  <si>
    <t>RC 1</t>
  </si>
  <si>
    <t>RC 2</t>
  </si>
  <si>
    <t>RE 1</t>
  </si>
  <si>
    <t>RE 2</t>
  </si>
  <si>
    <t>RE 3</t>
  </si>
  <si>
    <t>Insert Company name</t>
  </si>
  <si>
    <t>Company name:</t>
  </si>
  <si>
    <t>RB 3</t>
  </si>
  <si>
    <t>RB 4</t>
  </si>
  <si>
    <t>Disconnections for Non-Payment</t>
  </si>
  <si>
    <t>RC 3</t>
  </si>
  <si>
    <t>RC 4</t>
  </si>
  <si>
    <t>RC 5</t>
  </si>
  <si>
    <t>RC 6</t>
  </si>
  <si>
    <t>RC 7</t>
  </si>
  <si>
    <t>RC 8</t>
  </si>
  <si>
    <t>RC 9</t>
  </si>
  <si>
    <t>RC 10</t>
  </si>
  <si>
    <t>Reconnections</t>
  </si>
  <si>
    <t>RF 2</t>
  </si>
  <si>
    <t>RF 3</t>
  </si>
  <si>
    <t>Complaints</t>
  </si>
  <si>
    <t>RB 5</t>
  </si>
  <si>
    <t>RB 6</t>
  </si>
  <si>
    <t>RB 7</t>
  </si>
  <si>
    <t>RB 8</t>
  </si>
  <si>
    <t>RA 2</t>
  </si>
  <si>
    <t>Security Deposits</t>
  </si>
  <si>
    <t>RD 2</t>
  </si>
  <si>
    <t>RD 3</t>
  </si>
  <si>
    <t>RD 4</t>
  </si>
  <si>
    <t>RD 1</t>
  </si>
  <si>
    <t>RF 5</t>
  </si>
  <si>
    <t>RF 7</t>
  </si>
  <si>
    <t>RF 8</t>
  </si>
  <si>
    <t>RF 9</t>
  </si>
  <si>
    <t>RF 10</t>
  </si>
  <si>
    <t>RF 11</t>
  </si>
  <si>
    <t>RF 12</t>
  </si>
  <si>
    <t>Customers</t>
  </si>
  <si>
    <t>Code of Conduct clause 13.6(1)(a)</t>
  </si>
  <si>
    <t>Total number of residential accounts held by contestable customers</t>
  </si>
  <si>
    <t>Code of Conduct clause 13.6(1)(b)</t>
  </si>
  <si>
    <t>Total number of residential accounts held by non-contestable customers</t>
  </si>
  <si>
    <t>RA 3</t>
  </si>
  <si>
    <t>Code of Conduct clause 13.6(1)(c)</t>
  </si>
  <si>
    <t>Total number of business accounts held by contestable customers</t>
  </si>
  <si>
    <t>RA 4</t>
  </si>
  <si>
    <t>Code of Conduct clause 13.6(1)(d)</t>
  </si>
  <si>
    <t>RA 5</t>
  </si>
  <si>
    <t>Total number of pre-payment meter customers</t>
  </si>
  <si>
    <t>Affordability and Access</t>
  </si>
  <si>
    <t>Code of Conduct clause 13.2(1)(a)(i)</t>
  </si>
  <si>
    <t>Total number of residential customers who are subject to an instalment plan</t>
  </si>
  <si>
    <t xml:space="preserve">Percentage of residential customers who are subject to an instalment plan </t>
  </si>
  <si>
    <t>Code of Conduct clause 13.2(1)(b)(i)</t>
  </si>
  <si>
    <t>Total number of non-residential customers who are subject to an instalment plan</t>
  </si>
  <si>
    <t>Percentage of non-residential customers who are subject to an instalment plan</t>
  </si>
  <si>
    <t>Code of Conduct clause 13.2(1)(b)(ii)</t>
  </si>
  <si>
    <t>Total number of residential customers who have been granted additional time to pay their bill under Part 6 {of the Code of Conduct}</t>
  </si>
  <si>
    <t>Percentage of residential customers who have been granted additional time to pay their bill under Part 6 {of the Code of Conduct}</t>
  </si>
  <si>
    <t>Total number of non-residential customers who have been granted additional time to pay their bill under Part 6 {of the Code of Conduct}</t>
  </si>
  <si>
    <t>Percentage of non-residential customers who have been granted additional time to pay their bill under Part 6 {of the Code of Conduct}</t>
  </si>
  <si>
    <t>RB 9</t>
  </si>
  <si>
    <t>Code of Conduct clause 13.2(1)(a)(iii)</t>
  </si>
  <si>
    <t>Total number of residential customers who have been placed on a shortened billing cycle</t>
  </si>
  <si>
    <t>RB 10</t>
  </si>
  <si>
    <t>Percentage of residential customers who have been placed on a shortened billing cycle</t>
  </si>
  <si>
    <t>RB 11</t>
  </si>
  <si>
    <t>Code of Conduct clause 13.2(1)(b)(iii)</t>
  </si>
  <si>
    <t>Total number of non-residential customers who have been placed on a shortened billing cycle</t>
  </si>
  <si>
    <t>RB 12</t>
  </si>
  <si>
    <t>Percentage of non-residential customers who have been placed on a shortened billing cycle</t>
  </si>
  <si>
    <t>RB 13</t>
  </si>
  <si>
    <t>Code of Conduct clause 13.2(1)(a)(xiii)</t>
  </si>
  <si>
    <t>RB 14</t>
  </si>
  <si>
    <t>RB 15</t>
  </si>
  <si>
    <t>Code of Conduct clause 13.2(1)(b)(vii)</t>
  </si>
  <si>
    <t>RB 16</t>
  </si>
  <si>
    <t>Electricity Compliance Manual Datasheet - Retail Indicators</t>
  </si>
  <si>
    <t>Code of Conduct clause 13.2(1)(a)(iv)</t>
  </si>
  <si>
    <t>Total number of residential customers who have been disconnected in accordance with clauses 7.1 to 7.3 {of the Code of Conduct} for failure to pay a bill</t>
  </si>
  <si>
    <t>Percentage of residential customers who have been disconnected in accordance with clauses 7.1 to 7.3 {of the Code of Conduct} for failure to pay a bill</t>
  </si>
  <si>
    <t>Code of Conduct clause 13.2(1)(b)(iv)</t>
  </si>
  <si>
    <t>Total number of non-residential customers who have been disconnected in accordance with clauses 7.1 to 7.3 {of the Code of Conduct} for failure to pay a bill</t>
  </si>
  <si>
    <t>Percentage of non-residential customers who have been disconnected in accordance with clauses 7.1 to 7.3 {of the Code of Conduct} for failure to pay a bill</t>
  </si>
  <si>
    <t>Code of Conduct clause 13.2(1)(a)(v)</t>
  </si>
  <si>
    <t>Total number of residential customers who have been disconnected who were previously the subject of an instalment plan</t>
  </si>
  <si>
    <t>Percentage of residential customers who have been disconnected who were previously the subject of an instalment plan</t>
  </si>
  <si>
    <t>Code of Conduct clause 13.2(1)(a)(vi)</t>
  </si>
  <si>
    <t>Total number of residential customers who have been disconnected at the same supply address within the past 24 months</t>
  </si>
  <si>
    <t>Percentage of residential customers who have been disconnected at the same supply address within the past 24 months</t>
  </si>
  <si>
    <t>Code of Conduct clause 13.2(1)(a)(vii)</t>
  </si>
  <si>
    <t>D</t>
  </si>
  <si>
    <t>Code of Conduct clause 13.2(1)(a)(viii)</t>
  </si>
  <si>
    <t>Code of Conduct clause 13.2(1)(b)(v)</t>
  </si>
  <si>
    <t>RD 5</t>
  </si>
  <si>
    <t>Code of Conduct clause 13.2(1)(a)(ix)</t>
  </si>
  <si>
    <t>Total number of residential customers who have been reconnected in the same name who were previously the subject of an instalment plan</t>
  </si>
  <si>
    <t>RD 6</t>
  </si>
  <si>
    <t>Percentage of residential customers who have been reconnected in the same name who were previously the subject of an instalment plan</t>
  </si>
  <si>
    <t>RD 7</t>
  </si>
  <si>
    <t>Code of Conduct clause 13.2(1)(a)(x)</t>
  </si>
  <si>
    <t>RD 8</t>
  </si>
  <si>
    <t>RD 9</t>
  </si>
  <si>
    <t>Code of Conduct clause 13.2(1)(a)(xi)</t>
  </si>
  <si>
    <t>Total number of residential customers who have been reconnected and who, immediately prior to disconnection, was receiving a concession</t>
  </si>
  <si>
    <t>RD 10</t>
  </si>
  <si>
    <t>Percentage of residential customers who have been reconnected and who, immediately prior to disconnection, was receiving a concession</t>
  </si>
  <si>
    <t>Code of Conduct clause 13.2(1)(a)(xii)</t>
  </si>
  <si>
    <t>Code of Conduct clause 13.2(1)(b)(vi)</t>
  </si>
  <si>
    <t>Code of Conduct clause 13.3(1)(a)</t>
  </si>
  <si>
    <t>Code of Conduct clause 13.3(1)(b)(i)</t>
  </si>
  <si>
    <t>Code of Conduct clause 13.3(1)(b)(ii)</t>
  </si>
  <si>
    <t>Code of Conduct clause 13.3(1)(b)(iii)</t>
  </si>
  <si>
    <t>Code of Conduct clause 13.3(1)(b)(iv)</t>
  </si>
  <si>
    <t>RF 6</t>
  </si>
  <si>
    <t>Code of Conduct clause 13.3(1)(d)</t>
  </si>
  <si>
    <t>RF 13</t>
  </si>
  <si>
    <t>Code of Conduct clause 13.7(b)</t>
  </si>
  <si>
    <t>RF 14</t>
  </si>
  <si>
    <t>Code of Conduct clause 13.7(d)</t>
  </si>
  <si>
    <t>RG 1</t>
  </si>
  <si>
    <t>Code of Conduct clause 13.4(a)</t>
  </si>
  <si>
    <t>Total number of payments made under clause 14.1 {of the Code of Conduct}</t>
  </si>
  <si>
    <t>RG 2</t>
  </si>
  <si>
    <t>Code of Conduct clause 13.4(b)</t>
  </si>
  <si>
    <t>Total number of payments made under clause 14.2 { of the Code of Conduct}</t>
  </si>
  <si>
    <t>RG 3</t>
  </si>
  <si>
    <t>Code of Conduct clause 13.4(c)</t>
  </si>
  <si>
    <t>Total number of payments made under clause 14.3 { of the Code of Conduct}</t>
  </si>
  <si>
    <t>G</t>
  </si>
  <si>
    <t>Call Centre Performance</t>
  </si>
  <si>
    <t>Code of Conduct clause 13.5(a)</t>
  </si>
  <si>
    <t>Code of Conduct clause 13.5(b)</t>
  </si>
  <si>
    <t>Code of Conduct clause 13.5(c)</t>
  </si>
  <si>
    <t>Code of Conduct clause 13.5(d)</t>
  </si>
  <si>
    <t>Percentage of calls that were unanswered</t>
  </si>
  <si>
    <t>Code of Conduct clause 13.7(a)</t>
  </si>
  <si>
    <t>Code of Conduct clause 13.2(1)(a)(ii)</t>
  </si>
  <si>
    <t>Compensation Payments</t>
  </si>
  <si>
    <t>RG 4</t>
  </si>
  <si>
    <t>RG 5</t>
  </si>
  <si>
    <t>RG 6</t>
  </si>
  <si>
    <t>RH 1</t>
  </si>
  <si>
    <t>RH 2</t>
  </si>
  <si>
    <t>RH 3</t>
  </si>
  <si>
    <t>RH 4</t>
  </si>
  <si>
    <t>H</t>
  </si>
  <si>
    <t>Total number of telephone calls to an operator responded to within 30 seconds</t>
  </si>
  <si>
    <t>Average duration (in seconds) before call answered by operator</t>
  </si>
  <si>
    <t>RH 5</t>
  </si>
  <si>
    <t>Total number of business accounts held by non-contestable customers</t>
  </si>
  <si>
    <t>Total number of residential customers who have had direct debit plans terminated</t>
  </si>
  <si>
    <t>Total number of non-residential customers who have had direct debit plans terminated</t>
  </si>
  <si>
    <t>Percentage of non-residential customers who have had direct debit plans terminated</t>
  </si>
  <si>
    <t>Percentage of residential customers who have had direct debit plans terminated</t>
  </si>
  <si>
    <t>Total number of residential customers who have been disconnected while receiving a concession</t>
  </si>
  <si>
    <t>Percentage of residential customers who have been disconnected while receiving a concession</t>
  </si>
  <si>
    <t>Total number of residential customers who have been reconnected at the same supply address in the same name within 7 days of having been disconnected</t>
  </si>
  <si>
    <t>Percentage of residential customers who have been reconnected at the same supply address in the same name within 7 days of having been disconnected</t>
  </si>
  <si>
    <t>Total number of non-residential customers who have been reconnected at the same supply address in the same name within 7 days of having been disconnected</t>
  </si>
  <si>
    <t>Percentage of non-residential customers who have been reconnected at the same supply address in the same name within 7 days of having been disconnected</t>
  </si>
  <si>
    <t>Total number of residential customers who have been reconnected in the same name and at the same supply address within the past 24 months</t>
  </si>
  <si>
    <t>Percentage of residential customers who have been reconnected in the same name and at the same supply address within the past 24 months</t>
  </si>
  <si>
    <t>Percentage of residential customers who have lodged security deposits</t>
  </si>
  <si>
    <t>Percentage of non-residential customers who have lodged security deposits</t>
  </si>
  <si>
    <t>Total number of residential customers who have lodged security deposits</t>
  </si>
  <si>
    <t>Total number of non-residential customers who have lodged security deposits</t>
  </si>
  <si>
    <t>Total number of complaints received from residential customers</t>
  </si>
  <si>
    <t>The percentage of total complaints from residential customers that relate to billing/credit complaints</t>
  </si>
  <si>
    <t>The percentage of total complaints from residential customers that relate to transfer complaints</t>
  </si>
  <si>
    <t>The percentage of total complaints from residential customers that relate to marketing complaints</t>
  </si>
  <si>
    <t>The percentage of total complaints from residential customers that relate to other complaints</t>
  </si>
  <si>
    <t>Total number of complaints received from non-residential customers</t>
  </si>
  <si>
    <t>Percentage of residential customer complaints concluded within 15 business days</t>
  </si>
  <si>
    <t>The percentage of total complaints from non-residential customers that relate to billing/credit complaints</t>
  </si>
  <si>
    <t>The percentage of total complaints from non-residential customers that relate to transfer complaints</t>
  </si>
  <si>
    <t xml:space="preserve">The percentage of total complaints from non-residential customers that relate to marketing complaints </t>
  </si>
  <si>
    <t>The percentage of total complaints from non-residential customers that relate to other complaints</t>
  </si>
  <si>
    <t>Total number of complaints, other than those complaints specified in clause 13.13(a) {of the Code}, relating to a pre-payment meter customer</t>
  </si>
  <si>
    <t>Percentage of pre-payment meter complaints, other than those complaints specified in clause 13.13(a) {of the Code}, concluded within 15 business days</t>
  </si>
  <si>
    <t>Average amount of payments made under clause 14.1 {of the Code of Conduct}</t>
  </si>
  <si>
    <t>Average amount of payments made under clause 14.2 { of the Code of Conduct}</t>
  </si>
  <si>
    <t>Average amount of payments made under clause 14.3 { of the Code of Conduct}</t>
  </si>
  <si>
    <t>Percentage of telephone calls to an operator responded to within 30 seconds</t>
  </si>
  <si>
    <t>Total number of residential accounts</t>
  </si>
  <si>
    <t>Total number of non-residential accounts</t>
  </si>
  <si>
    <t>Total number of complaints from residential customers that relate to billing/credit complaints</t>
  </si>
  <si>
    <t>Total number of complaints from residential customers that relate to transfer complaints</t>
  </si>
  <si>
    <t>Total number of complaints from residential customers that relate to marketing complaints</t>
  </si>
  <si>
    <t>Total number of complaints from residential customers that relate to other complaints</t>
  </si>
  <si>
    <t>Total number of residential customer complaints concluded within 15 business days</t>
  </si>
  <si>
    <t>Total number complaints from non-residential customers that relate to billing/credit complaints</t>
  </si>
  <si>
    <t>Total number of complaints from non-residential customers that relate to transfer complaints</t>
  </si>
  <si>
    <t xml:space="preserve">Total number of complaints from non-residential customers that relate to marketing complaints </t>
  </si>
  <si>
    <t>Total number of complaints from non-residential customers that relate to other complaints</t>
  </si>
  <si>
    <t>Total number of non-residential customer complaints concluded within 15 business days</t>
  </si>
  <si>
    <t>The percentage of non-residential customer complaints concluded within 15 business days</t>
  </si>
  <si>
    <t>Total number of pre-payment meter complaints, other than those complaints specified in clause 13.13(a) {of the Code}, concluded within 15 business days</t>
  </si>
  <si>
    <t>Total number of calls that were unanswered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</si>
</sst>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C09]dddd\,\ d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4" fillId="2" borderId="1" xfId="0" applyFont="1" applyFill="1" applyBorder="1" applyAlignment="1" applyProtection="1">
      <alignment vertical="top" wrapText="1"/>
      <protection/>
    </xf>
    <xf numFmtId="0" fontId="4" fillId="2" borderId="2" xfId="0" applyFont="1" applyFill="1" applyBorder="1" applyAlignment="1" applyProtection="1">
      <alignment vertical="top" wrapText="1"/>
      <protection/>
    </xf>
    <xf numFmtId="0" fontId="4" fillId="2" borderId="3" xfId="0" applyFont="1" applyFill="1" applyBorder="1" applyAlignment="1" applyProtection="1">
      <alignment vertical="top" wrapText="1"/>
      <protection/>
    </xf>
    <xf numFmtId="0" fontId="4" fillId="2" borderId="4" xfId="0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6" xfId="0" applyFont="1" applyFill="1" applyBorder="1" applyAlignment="1" applyProtection="1">
      <alignment vertical="center" wrapText="1"/>
      <protection/>
    </xf>
    <xf numFmtId="0" fontId="3" fillId="3" borderId="7" xfId="0" applyFont="1" applyFill="1" applyBorder="1" applyAlignment="1" applyProtection="1">
      <alignment vertical="center" wrapText="1"/>
      <protection/>
    </xf>
    <xf numFmtId="0" fontId="3" fillId="3" borderId="8" xfId="0" applyFont="1" applyFill="1" applyBorder="1" applyAlignment="1" applyProtection="1">
      <alignment vertical="center" wrapText="1"/>
      <protection/>
    </xf>
    <xf numFmtId="0" fontId="3" fillId="3" borderId="9" xfId="0" applyFont="1" applyFill="1" applyBorder="1" applyAlignment="1" applyProtection="1">
      <alignment vertical="center" wrapText="1"/>
      <protection/>
    </xf>
    <xf numFmtId="0" fontId="3" fillId="3" borderId="10" xfId="0" applyFont="1" applyFill="1" applyBorder="1" applyAlignment="1" applyProtection="1">
      <alignment vertical="center" wrapText="1"/>
      <protection/>
    </xf>
    <xf numFmtId="0" fontId="3" fillId="3" borderId="11" xfId="0" applyFont="1" applyFill="1" applyBorder="1" applyAlignment="1" applyProtection="1">
      <alignment vertical="top" wrapText="1"/>
      <protection/>
    </xf>
    <xf numFmtId="0" fontId="3" fillId="3" borderId="12" xfId="0" applyFont="1" applyFill="1" applyBorder="1" applyAlignment="1" applyProtection="1">
      <alignment vertical="top" wrapText="1"/>
      <protection/>
    </xf>
    <xf numFmtId="0" fontId="3" fillId="3" borderId="13" xfId="0" applyFont="1" applyFill="1" applyBorder="1" applyAlignment="1" applyProtection="1">
      <alignment vertical="center" wrapText="1"/>
      <protection/>
    </xf>
    <xf numFmtId="0" fontId="3" fillId="3" borderId="14" xfId="0" applyFont="1" applyFill="1" applyBorder="1" applyAlignment="1" applyProtection="1">
      <alignment vertical="center" wrapText="1"/>
      <protection/>
    </xf>
    <xf numFmtId="0" fontId="3" fillId="3" borderId="15" xfId="0" applyFont="1" applyFill="1" applyBorder="1" applyAlignment="1" applyProtection="1">
      <alignment vertical="top" wrapText="1"/>
      <protection/>
    </xf>
    <xf numFmtId="0" fontId="3" fillId="3" borderId="7" xfId="0" applyFont="1" applyFill="1" applyBorder="1" applyAlignment="1" applyProtection="1">
      <alignment vertical="top" wrapText="1"/>
      <protection/>
    </xf>
    <xf numFmtId="0" fontId="3" fillId="4" borderId="16" xfId="0" applyFont="1" applyFill="1" applyBorder="1" applyAlignment="1" applyProtection="1">
      <alignment vertical="center" wrapText="1"/>
      <protection/>
    </xf>
    <xf numFmtId="0" fontId="3" fillId="4" borderId="17" xfId="0" applyFont="1" applyFill="1" applyBorder="1" applyAlignment="1" applyProtection="1">
      <alignment vertical="center" wrapText="1"/>
      <protection/>
    </xf>
    <xf numFmtId="0" fontId="0" fillId="4" borderId="17" xfId="0" applyFill="1" applyBorder="1" applyAlignment="1" applyProtection="1">
      <alignment vertical="center" wrapText="1"/>
      <protection/>
    </xf>
    <xf numFmtId="0" fontId="0" fillId="4" borderId="18" xfId="0" applyFill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horizontal="justify" vertical="top" wrapText="1"/>
      <protection/>
    </xf>
    <xf numFmtId="0" fontId="0" fillId="0" borderId="20" xfId="0" applyFont="1" applyBorder="1" applyAlignment="1" applyProtection="1">
      <alignment vertical="top" wrapText="1"/>
      <protection/>
    </xf>
    <xf numFmtId="0" fontId="0" fillId="0" borderId="21" xfId="0" applyFont="1" applyBorder="1" applyAlignment="1" applyProtection="1">
      <alignment horizontal="justify" vertical="top" wrapText="1"/>
      <protection/>
    </xf>
    <xf numFmtId="0" fontId="0" fillId="0" borderId="22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vertical="top" wrapText="1"/>
      <protection/>
    </xf>
    <xf numFmtId="1" fontId="4" fillId="5" borderId="25" xfId="0" applyNumberFormat="1" applyFont="1" applyFill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horizontal="justify" vertical="top" wrapText="1"/>
      <protection/>
    </xf>
    <xf numFmtId="0" fontId="0" fillId="0" borderId="26" xfId="0" applyFont="1" applyBorder="1" applyAlignment="1" applyProtection="1">
      <alignment horizontal="justify"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0" fillId="0" borderId="28" xfId="0" applyFont="1" applyBorder="1" applyAlignment="1" applyProtection="1">
      <alignment vertical="top" wrapText="1"/>
      <protection/>
    </xf>
    <xf numFmtId="0" fontId="0" fillId="0" borderId="29" xfId="0" applyFont="1" applyBorder="1" applyAlignment="1" applyProtection="1">
      <alignment horizontal="justify" vertical="top" wrapText="1"/>
      <protection/>
    </xf>
    <xf numFmtId="0" fontId="0" fillId="0" borderId="30" xfId="0" applyFont="1" applyBorder="1" applyAlignment="1" applyProtection="1">
      <alignment vertical="top" wrapText="1"/>
      <protection/>
    </xf>
    <xf numFmtId="0" fontId="0" fillId="0" borderId="31" xfId="0" applyFont="1" applyBorder="1" applyAlignment="1" applyProtection="1">
      <alignment horizontal="justify" vertical="top" wrapText="1"/>
      <protection/>
    </xf>
    <xf numFmtId="0" fontId="6" fillId="0" borderId="0" xfId="0" applyFont="1" applyAlignment="1" applyProtection="1">
      <alignment/>
      <protection locked="0"/>
    </xf>
    <xf numFmtId="1" fontId="4" fillId="0" borderId="32" xfId="0" applyNumberFormat="1" applyFont="1" applyBorder="1" applyAlignment="1" applyProtection="1">
      <alignment vertical="top" wrapText="1"/>
      <protection locked="0"/>
    </xf>
    <xf numFmtId="1" fontId="4" fillId="0" borderId="25" xfId="0" applyNumberFormat="1" applyFont="1" applyBorder="1" applyAlignment="1" applyProtection="1">
      <alignment vertical="top" wrapText="1"/>
      <protection locked="0"/>
    </xf>
    <xf numFmtId="1" fontId="4" fillId="0" borderId="33" xfId="0" applyNumberFormat="1" applyFont="1" applyBorder="1" applyAlignment="1" applyProtection="1">
      <alignment vertical="top" wrapText="1"/>
      <protection locked="0"/>
    </xf>
    <xf numFmtId="0" fontId="3" fillId="3" borderId="34" xfId="0" applyFont="1" applyFill="1" applyBorder="1" applyAlignment="1" applyProtection="1">
      <alignment vertical="top" wrapText="1"/>
      <protection/>
    </xf>
    <xf numFmtId="0" fontId="3" fillId="3" borderId="14" xfId="0" applyFont="1" applyFill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10" fontId="4" fillId="2" borderId="1" xfId="0" applyNumberFormat="1" applyFont="1" applyFill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 horizontal="left" vertical="top" wrapText="1"/>
      <protection/>
    </xf>
    <xf numFmtId="0" fontId="0" fillId="0" borderId="23" xfId="0" applyFont="1" applyBorder="1" applyAlignment="1" applyProtection="1">
      <alignment horizontal="left" vertical="top" wrapText="1"/>
      <protection/>
    </xf>
    <xf numFmtId="0" fontId="0" fillId="0" borderId="24" xfId="0" applyFont="1" applyBorder="1" applyAlignment="1" applyProtection="1">
      <alignment horizontal="left" vertical="top" wrapText="1"/>
      <protection/>
    </xf>
    <xf numFmtId="1" fontId="4" fillId="2" borderId="25" xfId="0" applyNumberFormat="1" applyFont="1" applyFill="1" applyBorder="1" applyAlignment="1" applyProtection="1">
      <alignment horizontal="left" vertical="top" wrapText="1"/>
      <protection/>
    </xf>
    <xf numFmtId="10" fontId="4" fillId="5" borderId="2" xfId="0" applyNumberFormat="1" applyFont="1" applyFill="1" applyBorder="1" applyAlignment="1" applyProtection="1">
      <alignment horizontal="left" vertical="top" wrapText="1"/>
      <protection/>
    </xf>
    <xf numFmtId="10" fontId="4" fillId="2" borderId="2" xfId="0" applyNumberFormat="1" applyFont="1" applyFill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30" xfId="0" applyFont="1" applyBorder="1" applyAlignment="1" applyProtection="1">
      <alignment horizontal="left" vertical="top" wrapText="1"/>
      <protection/>
    </xf>
    <xf numFmtId="0" fontId="4" fillId="0" borderId="31" xfId="0" applyFont="1" applyBorder="1" applyAlignment="1" applyProtection="1">
      <alignment horizontal="left" vertical="top" wrapText="1"/>
      <protection/>
    </xf>
    <xf numFmtId="1" fontId="4" fillId="2" borderId="33" xfId="0" applyNumberFormat="1" applyFont="1" applyFill="1" applyBorder="1" applyAlignment="1" applyProtection="1">
      <alignment horizontal="left" vertical="top" wrapText="1"/>
      <protection/>
    </xf>
    <xf numFmtId="10" fontId="4" fillId="5" borderId="3" xfId="0" applyNumberFormat="1" applyFont="1" applyFill="1" applyBorder="1" applyAlignment="1" applyProtection="1">
      <alignment horizontal="left" vertical="top" wrapText="1"/>
      <protection/>
    </xf>
    <xf numFmtId="1" fontId="4" fillId="0" borderId="32" xfId="0" applyNumberFormat="1" applyFont="1" applyBorder="1" applyAlignment="1" applyProtection="1">
      <alignment horizontal="left" vertical="top" wrapText="1"/>
      <protection locked="0"/>
    </xf>
    <xf numFmtId="1" fontId="4" fillId="0" borderId="25" xfId="0" applyNumberFormat="1" applyFont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center" wrapText="1"/>
      <protection/>
    </xf>
    <xf numFmtId="10" fontId="4" fillId="2" borderId="1" xfId="0" applyNumberFormat="1" applyFont="1" applyFill="1" applyBorder="1" applyAlignment="1" applyProtection="1">
      <alignment vertical="top" wrapText="1"/>
      <protection/>
    </xf>
    <xf numFmtId="1" fontId="4" fillId="2" borderId="25" xfId="0" applyNumberFormat="1" applyFont="1" applyFill="1" applyBorder="1" applyAlignment="1" applyProtection="1">
      <alignment vertical="top" wrapText="1"/>
      <protection/>
    </xf>
    <xf numFmtId="10" fontId="4" fillId="2" borderId="2" xfId="0" applyNumberFormat="1" applyFont="1" applyFill="1" applyBorder="1" applyAlignment="1" applyProtection="1">
      <alignment vertical="top" wrapText="1"/>
      <protection/>
    </xf>
    <xf numFmtId="0" fontId="0" fillId="0" borderId="33" xfId="0" applyFont="1" applyBorder="1" applyAlignment="1" applyProtection="1">
      <alignment horizontal="justify" vertical="top" wrapText="1"/>
      <protection/>
    </xf>
    <xf numFmtId="0" fontId="0" fillId="0" borderId="35" xfId="0" applyFont="1" applyBorder="1" applyAlignment="1" applyProtection="1">
      <alignment horizontal="justify" vertical="top" wrapText="1"/>
      <protection/>
    </xf>
    <xf numFmtId="1" fontId="4" fillId="2" borderId="33" xfId="0" applyNumberFormat="1" applyFont="1" applyFill="1" applyBorder="1" applyAlignment="1" applyProtection="1">
      <alignment vertical="top" wrapText="1"/>
      <protection/>
    </xf>
    <xf numFmtId="173" fontId="4" fillId="5" borderId="3" xfId="0" applyNumberFormat="1" applyFont="1" applyFill="1" applyBorder="1" applyAlignment="1" applyProtection="1">
      <alignment horizontal="left" vertical="top" wrapText="1"/>
      <protection/>
    </xf>
    <xf numFmtId="0" fontId="0" fillId="0" borderId="36" xfId="0" applyFont="1" applyBorder="1" applyAlignment="1" applyProtection="1">
      <alignment horizontal="justify" vertical="top" wrapText="1"/>
      <protection/>
    </xf>
    <xf numFmtId="10" fontId="4" fillId="2" borderId="37" xfId="0" applyNumberFormat="1" applyFont="1" applyFill="1" applyBorder="1" applyAlignment="1" applyProtection="1">
      <alignment vertical="top" wrapText="1"/>
      <protection/>
    </xf>
    <xf numFmtId="10" fontId="4" fillId="5" borderId="2" xfId="0" applyNumberFormat="1" applyFont="1" applyFill="1" applyBorder="1" applyAlignment="1" applyProtection="1">
      <alignment vertical="top" wrapText="1"/>
      <protection/>
    </xf>
    <xf numFmtId="10" fontId="4" fillId="2" borderId="4" xfId="0" applyNumberFormat="1" applyFont="1" applyFill="1" applyBorder="1" applyAlignment="1" applyProtection="1">
      <alignment vertical="top" wrapText="1"/>
      <protection/>
    </xf>
    <xf numFmtId="10" fontId="4" fillId="5" borderId="3" xfId="0" applyNumberFormat="1" applyFont="1" applyFill="1" applyBorder="1" applyAlignment="1" applyProtection="1">
      <alignment vertical="top" wrapText="1"/>
      <protection/>
    </xf>
    <xf numFmtId="1" fontId="4" fillId="0" borderId="38" xfId="0" applyNumberFormat="1" applyFont="1" applyBorder="1" applyAlignment="1" applyProtection="1">
      <alignment vertical="top" wrapText="1"/>
      <protection locked="0"/>
    </xf>
    <xf numFmtId="1" fontId="4" fillId="0" borderId="25" xfId="0" applyNumberFormat="1" applyFont="1" applyFill="1" applyBorder="1" applyAlignment="1" applyProtection="1">
      <alignment vertical="top" wrapText="1"/>
      <protection locked="0"/>
    </xf>
    <xf numFmtId="1" fontId="4" fillId="0" borderId="39" xfId="0" applyNumberFormat="1" applyFont="1" applyFill="1" applyBorder="1" applyAlignment="1" applyProtection="1">
      <alignment vertical="top" wrapText="1"/>
      <protection locked="0"/>
    </xf>
    <xf numFmtId="0" fontId="3" fillId="3" borderId="40" xfId="0" applyFont="1" applyFill="1" applyBorder="1" applyAlignment="1" applyProtection="1">
      <alignment vertical="top" wrapText="1"/>
      <protection/>
    </xf>
    <xf numFmtId="0" fontId="3" fillId="3" borderId="13" xfId="0" applyFont="1" applyFill="1" applyBorder="1" applyAlignment="1" applyProtection="1">
      <alignment vertical="top" wrapText="1"/>
      <protection/>
    </xf>
    <xf numFmtId="0" fontId="4" fillId="2" borderId="41" xfId="0" applyFont="1" applyFill="1" applyBorder="1" applyAlignment="1" applyProtection="1">
      <alignment horizontal="left" vertical="top" wrapText="1"/>
      <protection/>
    </xf>
    <xf numFmtId="2" fontId="4" fillId="2" borderId="1" xfId="0" applyNumberFormat="1" applyFont="1" applyFill="1" applyBorder="1" applyAlignment="1" applyProtection="1">
      <alignment horizontal="left" vertical="top" wrapText="1"/>
      <protection/>
    </xf>
    <xf numFmtId="0" fontId="4" fillId="2" borderId="42" xfId="0" applyFont="1" applyFill="1" applyBorder="1" applyAlignment="1" applyProtection="1">
      <alignment horizontal="left" vertical="top" wrapText="1"/>
      <protection/>
    </xf>
    <xf numFmtId="2" fontId="4" fillId="2" borderId="2" xfId="0" applyNumberFormat="1" applyFont="1" applyFill="1" applyBorder="1" applyAlignment="1" applyProtection="1">
      <alignment horizontal="left" vertical="top" wrapText="1"/>
      <protection/>
    </xf>
    <xf numFmtId="0" fontId="0" fillId="0" borderId="29" xfId="0" applyFont="1" applyBorder="1" applyAlignment="1" applyProtection="1">
      <alignment horizontal="left" vertical="top" wrapText="1"/>
      <protection/>
    </xf>
    <xf numFmtId="0" fontId="0" fillId="0" borderId="30" xfId="0" applyFont="1" applyBorder="1" applyAlignment="1" applyProtection="1">
      <alignment horizontal="left" vertical="top" wrapText="1"/>
      <protection/>
    </xf>
    <xf numFmtId="0" fontId="0" fillId="0" borderId="31" xfId="0" applyFont="1" applyBorder="1" applyAlignment="1" applyProtection="1">
      <alignment horizontal="left" vertical="top" wrapText="1"/>
      <protection/>
    </xf>
    <xf numFmtId="0" fontId="4" fillId="2" borderId="43" xfId="0" applyFont="1" applyFill="1" applyBorder="1" applyAlignment="1" applyProtection="1">
      <alignment horizontal="left" vertical="top" wrapText="1"/>
      <protection/>
    </xf>
    <xf numFmtId="2" fontId="4" fillId="0" borderId="2" xfId="0" applyNumberFormat="1" applyFont="1" applyFill="1" applyBorder="1" applyAlignment="1" applyProtection="1">
      <alignment horizontal="left" vertical="top" wrapText="1"/>
      <protection locked="0"/>
    </xf>
    <xf numFmtId="1" fontId="4" fillId="0" borderId="25" xfId="0" applyNumberFormat="1" applyFont="1" applyFill="1" applyBorder="1" applyAlignment="1" applyProtection="1">
      <alignment horizontal="left" vertical="top" wrapText="1"/>
      <protection locked="0"/>
    </xf>
    <xf numFmtId="2" fontId="4" fillId="0" borderId="3" xfId="0" applyNumberFormat="1" applyFont="1" applyFill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vertical="top" wrapText="1"/>
      <protection/>
    </xf>
    <xf numFmtId="0" fontId="4" fillId="0" borderId="44" xfId="0" applyFont="1" applyBorder="1" applyAlignment="1" applyProtection="1">
      <alignment vertical="top" wrapText="1"/>
      <protection/>
    </xf>
    <xf numFmtId="0" fontId="4" fillId="0" borderId="45" xfId="0" applyFont="1" applyBorder="1" applyAlignment="1" applyProtection="1">
      <alignment horizontal="left" vertical="top" wrapText="1"/>
      <protection/>
    </xf>
    <xf numFmtId="10" fontId="4" fillId="2" borderId="37" xfId="0" applyNumberFormat="1" applyFont="1" applyFill="1" applyBorder="1" applyAlignment="1" applyProtection="1">
      <alignment vertical="top" wrapText="1"/>
      <protection/>
    </xf>
    <xf numFmtId="0" fontId="4" fillId="0" borderId="46" xfId="0" applyFont="1" applyBorder="1" applyAlignment="1" applyProtection="1">
      <alignment vertical="top" wrapText="1"/>
      <protection/>
    </xf>
    <xf numFmtId="10" fontId="4" fillId="2" borderId="2" xfId="0" applyNumberFormat="1" applyFont="1" applyFill="1" applyBorder="1" applyAlignment="1" applyProtection="1">
      <alignment vertical="top" wrapText="1"/>
      <protection/>
    </xf>
    <xf numFmtId="1" fontId="4" fillId="2" borderId="47" xfId="0" applyNumberFormat="1" applyFont="1" applyFill="1" applyBorder="1" applyAlignment="1" applyProtection="1">
      <alignment vertical="top" wrapText="1"/>
      <protection/>
    </xf>
    <xf numFmtId="10" fontId="4" fillId="5" borderId="4" xfId="0" applyNumberFormat="1" applyFont="1" applyFill="1" applyBorder="1" applyAlignment="1" applyProtection="1">
      <alignment vertical="top" wrapText="1"/>
      <protection/>
    </xf>
    <xf numFmtId="0" fontId="4" fillId="0" borderId="48" xfId="0" applyFont="1" applyBorder="1" applyAlignment="1" applyProtection="1">
      <alignment horizontal="left" vertical="top" wrapText="1"/>
      <protection/>
    </xf>
    <xf numFmtId="10" fontId="4" fillId="2" borderId="4" xfId="0" applyNumberFormat="1" applyFont="1" applyFill="1" applyBorder="1" applyAlignment="1" applyProtection="1">
      <alignment vertical="top" wrapText="1"/>
      <protection/>
    </xf>
    <xf numFmtId="0" fontId="4" fillId="0" borderId="49" xfId="0" applyFont="1" applyBorder="1" applyAlignment="1" applyProtection="1">
      <alignment vertical="top" wrapText="1"/>
      <protection/>
    </xf>
    <xf numFmtId="0" fontId="4" fillId="0" borderId="30" xfId="0" applyFont="1" applyBorder="1" applyAlignment="1" applyProtection="1">
      <alignment vertical="top" wrapText="1"/>
      <protection/>
    </xf>
    <xf numFmtId="0" fontId="4" fillId="0" borderId="30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vertical="top" wrapText="1"/>
      <protection/>
    </xf>
    <xf numFmtId="10" fontId="4" fillId="5" borderId="3" xfId="0" applyNumberFormat="1" applyFont="1" applyFill="1" applyBorder="1" applyAlignment="1" applyProtection="1">
      <alignment vertical="top" wrapText="1"/>
      <protection/>
    </xf>
    <xf numFmtId="1" fontId="4" fillId="0" borderId="50" xfId="0" applyNumberFormat="1" applyFont="1" applyBorder="1" applyAlignment="1" applyProtection="1">
      <alignment vertical="top" wrapText="1"/>
      <protection locked="0"/>
    </xf>
    <xf numFmtId="1" fontId="4" fillId="0" borderId="51" xfId="0" applyNumberFormat="1" applyFont="1" applyBorder="1" applyAlignment="1" applyProtection="1">
      <alignment vertical="top" wrapText="1"/>
      <protection locked="0"/>
    </xf>
    <xf numFmtId="1" fontId="4" fillId="0" borderId="47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3" borderId="52" xfId="0" applyFont="1" applyFill="1" applyBorder="1" applyAlignment="1" applyProtection="1">
      <alignment horizontal="center" vertical="center" wrapText="1"/>
      <protection/>
    </xf>
    <xf numFmtId="0" fontId="3" fillId="3" borderId="34" xfId="0" applyFont="1" applyFill="1" applyBorder="1" applyAlignment="1" applyProtection="1">
      <alignment horizontal="center" vertical="center" wrapText="1"/>
      <protection/>
    </xf>
    <xf numFmtId="0" fontId="3" fillId="3" borderId="12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D13" sqref="D13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bestFit="1" customWidth="1"/>
  </cols>
  <sheetData>
    <row r="1" spans="1:5" ht="15.75">
      <c r="A1" s="10" t="s">
        <v>25</v>
      </c>
      <c r="B1" s="11"/>
      <c r="C1" s="43" t="s">
        <v>24</v>
      </c>
      <c r="D1" s="11"/>
      <c r="E1" s="11"/>
    </row>
    <row r="2" spans="1:5" ht="12.75">
      <c r="A2" s="116" t="s">
        <v>98</v>
      </c>
      <c r="B2" s="116"/>
      <c r="C2" s="116"/>
      <c r="D2" s="116"/>
      <c r="E2" s="116"/>
    </row>
    <row r="3" spans="1:5" ht="6.75" customHeight="1" thickBot="1">
      <c r="A3" s="12"/>
      <c r="B3" s="12"/>
      <c r="C3" s="12"/>
      <c r="D3" s="12"/>
      <c r="E3" s="12"/>
    </row>
    <row r="4" spans="1:7" ht="13.5" thickBot="1">
      <c r="A4" s="13" t="s">
        <v>13</v>
      </c>
      <c r="B4" s="14" t="s">
        <v>5</v>
      </c>
      <c r="C4" s="15" t="s">
        <v>6</v>
      </c>
      <c r="D4" s="117" t="s">
        <v>15</v>
      </c>
      <c r="E4" s="118"/>
      <c r="F4" s="1"/>
      <c r="G4" s="2"/>
    </row>
    <row r="5" spans="1:7" ht="18.75" customHeight="1" thickBot="1">
      <c r="A5" s="16"/>
      <c r="B5" s="17"/>
      <c r="C5" s="18"/>
      <c r="D5" s="19" t="s">
        <v>7</v>
      </c>
      <c r="E5" s="20" t="s">
        <v>8</v>
      </c>
      <c r="F5" s="1"/>
      <c r="G5" s="2"/>
    </row>
    <row r="6" spans="1:5" ht="13.5" hidden="1" thickBot="1">
      <c r="A6" s="21"/>
      <c r="B6" s="21"/>
      <c r="C6" s="22"/>
      <c r="D6" s="23" t="s">
        <v>7</v>
      </c>
      <c r="E6" s="24" t="s">
        <v>8</v>
      </c>
    </row>
    <row r="7" spans="1:5" ht="20.25" customHeight="1" thickBot="1">
      <c r="A7" s="25" t="s">
        <v>9</v>
      </c>
      <c r="B7" s="26"/>
      <c r="C7" s="26" t="s">
        <v>58</v>
      </c>
      <c r="D7" s="27"/>
      <c r="E7" s="28"/>
    </row>
    <row r="8" spans="1:5" ht="27.75" customHeight="1">
      <c r="A8" s="29" t="s">
        <v>17</v>
      </c>
      <c r="B8" s="30" t="s">
        <v>59</v>
      </c>
      <c r="C8" s="31" t="s">
        <v>60</v>
      </c>
      <c r="D8" s="44"/>
      <c r="E8" s="5"/>
    </row>
    <row r="9" spans="1:5" ht="28.5" customHeight="1">
      <c r="A9" s="32" t="s">
        <v>45</v>
      </c>
      <c r="B9" s="33" t="s">
        <v>61</v>
      </c>
      <c r="C9" s="34" t="s">
        <v>62</v>
      </c>
      <c r="D9" s="45"/>
      <c r="E9" s="6"/>
    </row>
    <row r="10" spans="1:5" ht="28.5" customHeight="1">
      <c r="A10" s="32"/>
      <c r="B10" s="33"/>
      <c r="C10" s="34" t="s">
        <v>205</v>
      </c>
      <c r="D10" s="35">
        <f>IF(AND(D8=" ",D9=" ")," ",SUM(D8:D9))</f>
        <v>0</v>
      </c>
      <c r="E10" s="6"/>
    </row>
    <row r="11" spans="1:5" ht="28.5" customHeight="1">
      <c r="A11" s="32" t="s">
        <v>63</v>
      </c>
      <c r="B11" s="33" t="s">
        <v>64</v>
      </c>
      <c r="C11" s="36" t="s">
        <v>65</v>
      </c>
      <c r="D11" s="45"/>
      <c r="E11" s="6"/>
    </row>
    <row r="12" spans="1:5" ht="28.5" customHeight="1">
      <c r="A12" s="32" t="s">
        <v>66</v>
      </c>
      <c r="B12" s="33" t="s">
        <v>67</v>
      </c>
      <c r="C12" s="34" t="s">
        <v>171</v>
      </c>
      <c r="D12" s="45"/>
      <c r="E12" s="6"/>
    </row>
    <row r="13" spans="1:5" ht="28.5" customHeight="1">
      <c r="A13" s="37"/>
      <c r="B13" s="38"/>
      <c r="C13" s="39" t="s">
        <v>206</v>
      </c>
      <c r="D13" s="35">
        <f>IF(AND(D11=" ",D12=" ")," ",SUM(D11:D12))</f>
        <v>0</v>
      </c>
      <c r="E13" s="8"/>
    </row>
    <row r="14" spans="1:5" ht="28.5" customHeight="1" thickBot="1">
      <c r="A14" s="40" t="s">
        <v>68</v>
      </c>
      <c r="B14" s="41" t="s">
        <v>157</v>
      </c>
      <c r="C14" s="42" t="s">
        <v>69</v>
      </c>
      <c r="D14" s="46"/>
      <c r="E14" s="7"/>
    </row>
  </sheetData>
  <sheetProtection password="E077" sheet="1" scenarios="1"/>
  <mergeCells count="2">
    <mergeCell ref="A2:E2"/>
    <mergeCell ref="D4:E4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&amp;LElectricity Compliance Reporting Manual - Data Sheets -&amp;A&amp;R Page &amp;P 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pane xSplit="1" ySplit="6" topLeftCell="B13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E23" sqref="E23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bestFit="1" customWidth="1"/>
  </cols>
  <sheetData>
    <row r="1" spans="1:5" ht="15.75">
      <c r="A1" s="10" t="s">
        <v>25</v>
      </c>
      <c r="B1" s="11"/>
      <c r="C1" s="43" t="s">
        <v>24</v>
      </c>
      <c r="D1" s="11"/>
      <c r="E1" s="11"/>
    </row>
    <row r="2" spans="1:5" ht="12.75">
      <c r="A2" s="116" t="s">
        <v>98</v>
      </c>
      <c r="B2" s="116"/>
      <c r="C2" s="116"/>
      <c r="D2" s="116"/>
      <c r="E2" s="116"/>
    </row>
    <row r="3" spans="1:5" ht="6.75" customHeight="1" thickBot="1">
      <c r="A3" s="12"/>
      <c r="B3" s="12"/>
      <c r="C3" s="12"/>
      <c r="D3" s="12"/>
      <c r="E3" s="12"/>
    </row>
    <row r="4" spans="1:7" ht="13.5" thickBot="1">
      <c r="A4" s="13" t="s">
        <v>13</v>
      </c>
      <c r="B4" s="14" t="s">
        <v>5</v>
      </c>
      <c r="C4" s="15" t="s">
        <v>6</v>
      </c>
      <c r="D4" s="119" t="s">
        <v>15</v>
      </c>
      <c r="E4" s="118"/>
      <c r="F4" s="1"/>
      <c r="G4" s="2"/>
    </row>
    <row r="5" spans="1:7" ht="18.75" customHeight="1" thickBot="1">
      <c r="A5" s="16"/>
      <c r="B5" s="17"/>
      <c r="C5" s="18"/>
      <c r="D5" s="47" t="s">
        <v>7</v>
      </c>
      <c r="E5" s="20" t="s">
        <v>8</v>
      </c>
      <c r="F5" s="1"/>
      <c r="G5" s="2"/>
    </row>
    <row r="6" spans="1:5" ht="13.5" hidden="1" thickBot="1">
      <c r="A6" s="21"/>
      <c r="B6" s="21"/>
      <c r="C6" s="22"/>
      <c r="D6" s="23" t="s">
        <v>7</v>
      </c>
      <c r="E6" s="48" t="s">
        <v>8</v>
      </c>
    </row>
    <row r="7" spans="1:5" ht="27" customHeight="1" thickBot="1">
      <c r="A7" s="25" t="s">
        <v>10</v>
      </c>
      <c r="B7" s="26"/>
      <c r="C7" s="26" t="s">
        <v>70</v>
      </c>
      <c r="D7" s="27"/>
      <c r="E7" s="28"/>
    </row>
    <row r="8" spans="1:5" s="3" customFormat="1" ht="38.25">
      <c r="A8" s="49" t="s">
        <v>0</v>
      </c>
      <c r="B8" s="50" t="s">
        <v>71</v>
      </c>
      <c r="C8" s="51" t="s">
        <v>72</v>
      </c>
      <c r="D8" s="67"/>
      <c r="E8" s="52"/>
    </row>
    <row r="9" spans="1:5" s="3" customFormat="1" ht="38.25">
      <c r="A9" s="53" t="s">
        <v>18</v>
      </c>
      <c r="B9" s="54" t="s">
        <v>71</v>
      </c>
      <c r="C9" s="55" t="s">
        <v>73</v>
      </c>
      <c r="D9" s="56"/>
      <c r="E9" s="57" t="str">
        <f>IF(OR(D8=" ",D8=0,Customers!D$10=0,Customers!D$10=" ")," ",D8/Customers!D$10)</f>
        <v> </v>
      </c>
    </row>
    <row r="10" spans="1:5" s="3" customFormat="1" ht="38.25">
      <c r="A10" s="53" t="s">
        <v>26</v>
      </c>
      <c r="B10" s="54" t="s">
        <v>74</v>
      </c>
      <c r="C10" s="55" t="s">
        <v>75</v>
      </c>
      <c r="D10" s="68"/>
      <c r="E10" s="58"/>
    </row>
    <row r="11" spans="1:5" s="3" customFormat="1" ht="38.25">
      <c r="A11" s="53" t="s">
        <v>27</v>
      </c>
      <c r="B11" s="54" t="s">
        <v>74</v>
      </c>
      <c r="C11" s="55" t="s">
        <v>76</v>
      </c>
      <c r="D11" s="56"/>
      <c r="E11" s="57" t="str">
        <f>IF(OR(D10=" ",D10=0,Customers!D$13=0,Customers!D$13=" ")," ",D10/Customers!D$13)</f>
        <v> </v>
      </c>
    </row>
    <row r="12" spans="1:5" s="3" customFormat="1" ht="38.25">
      <c r="A12" s="53" t="s">
        <v>41</v>
      </c>
      <c r="B12" s="54" t="s">
        <v>158</v>
      </c>
      <c r="C12" s="55" t="s">
        <v>78</v>
      </c>
      <c r="D12" s="68"/>
      <c r="E12" s="58"/>
    </row>
    <row r="13" spans="1:5" s="3" customFormat="1" ht="36">
      <c r="A13" s="59" t="s">
        <v>42</v>
      </c>
      <c r="B13" s="60" t="s">
        <v>158</v>
      </c>
      <c r="C13" s="61" t="s">
        <v>79</v>
      </c>
      <c r="D13" s="56"/>
      <c r="E13" s="57" t="str">
        <f>IF(OR(D12=" ",D12=0,Customers!D$10=0,Customers!D$10=" ")," ",D12/Customers!D$10)</f>
        <v> </v>
      </c>
    </row>
    <row r="14" spans="1:5" s="3" customFormat="1" ht="36">
      <c r="A14" s="59" t="s">
        <v>43</v>
      </c>
      <c r="B14" s="60" t="s">
        <v>77</v>
      </c>
      <c r="C14" s="61" t="s">
        <v>80</v>
      </c>
      <c r="D14" s="68"/>
      <c r="E14" s="58"/>
    </row>
    <row r="15" spans="1:5" s="3" customFormat="1" ht="36">
      <c r="A15" s="59" t="s">
        <v>44</v>
      </c>
      <c r="B15" s="60" t="s">
        <v>77</v>
      </c>
      <c r="C15" s="61" t="s">
        <v>81</v>
      </c>
      <c r="D15" s="56"/>
      <c r="E15" s="57" t="str">
        <f>IF(OR(D14=" ",D14=0,Customers!D$13=0,Customers!D$13=" ")," ",D14/Customers!D$13)</f>
        <v> </v>
      </c>
    </row>
    <row r="16" spans="1:5" s="3" customFormat="1" ht="36">
      <c r="A16" s="59" t="s">
        <v>82</v>
      </c>
      <c r="B16" s="60" t="s">
        <v>83</v>
      </c>
      <c r="C16" s="61" t="s">
        <v>84</v>
      </c>
      <c r="D16" s="68"/>
      <c r="E16" s="58"/>
    </row>
    <row r="17" spans="1:5" s="3" customFormat="1" ht="36">
      <c r="A17" s="59" t="s">
        <v>85</v>
      </c>
      <c r="B17" s="60" t="s">
        <v>83</v>
      </c>
      <c r="C17" s="61" t="s">
        <v>86</v>
      </c>
      <c r="D17" s="56"/>
      <c r="E17" s="57" t="str">
        <f>IF(OR(D16=" ",D16=0,Customers!D$10=0,Customers!D$10=" ")," ",D16/Customers!D$10)</f>
        <v> </v>
      </c>
    </row>
    <row r="18" spans="1:5" s="3" customFormat="1" ht="36">
      <c r="A18" s="59" t="s">
        <v>87</v>
      </c>
      <c r="B18" s="60" t="s">
        <v>88</v>
      </c>
      <c r="C18" s="61" t="s">
        <v>89</v>
      </c>
      <c r="D18" s="68"/>
      <c r="E18" s="58"/>
    </row>
    <row r="19" spans="1:5" s="3" customFormat="1" ht="36">
      <c r="A19" s="59" t="s">
        <v>90</v>
      </c>
      <c r="B19" s="60" t="s">
        <v>88</v>
      </c>
      <c r="C19" s="61" t="s">
        <v>91</v>
      </c>
      <c r="D19" s="56"/>
      <c r="E19" s="57" t="str">
        <f>IF(OR(D18=" ",D18=0,Customers!D$13=0,Customers!D$13=" ")," ",D18/Customers!D$13)</f>
        <v> </v>
      </c>
    </row>
    <row r="20" spans="1:5" s="3" customFormat="1" ht="36">
      <c r="A20" s="59" t="s">
        <v>92</v>
      </c>
      <c r="B20" s="60" t="s">
        <v>93</v>
      </c>
      <c r="C20" s="61" t="s">
        <v>172</v>
      </c>
      <c r="D20" s="68"/>
      <c r="E20" s="58"/>
    </row>
    <row r="21" spans="1:5" s="3" customFormat="1" ht="36">
      <c r="A21" s="59" t="s">
        <v>94</v>
      </c>
      <c r="B21" s="60" t="s">
        <v>93</v>
      </c>
      <c r="C21" s="61" t="s">
        <v>175</v>
      </c>
      <c r="D21" s="56"/>
      <c r="E21" s="57" t="str">
        <f>IF(OR(D20=" ",D20=0,Customers!D$10=0,Customers!D$10=" ")," ",D20/Customers!D$10)</f>
        <v> </v>
      </c>
    </row>
    <row r="22" spans="1:5" s="3" customFormat="1" ht="36">
      <c r="A22" s="59" t="s">
        <v>95</v>
      </c>
      <c r="B22" s="60" t="s">
        <v>96</v>
      </c>
      <c r="C22" s="61" t="s">
        <v>173</v>
      </c>
      <c r="D22" s="68"/>
      <c r="E22" s="58"/>
    </row>
    <row r="23" spans="1:6" s="3" customFormat="1" ht="36.75" thickBot="1">
      <c r="A23" s="62" t="s">
        <v>97</v>
      </c>
      <c r="B23" s="63" t="s">
        <v>96</v>
      </c>
      <c r="C23" s="64" t="s">
        <v>174</v>
      </c>
      <c r="D23" s="65"/>
      <c r="E23" s="66" t="str">
        <f>IF(OR(D22=" ",D22=0,Customers!D$13=0,Customers!D$13=" ")," ",D22/Customers!D$13)</f>
        <v> </v>
      </c>
      <c r="F23" s="9"/>
    </row>
  </sheetData>
  <sheetProtection password="E077" sheet="1" scenarios="1"/>
  <mergeCells count="2">
    <mergeCell ref="A2:E2"/>
    <mergeCell ref="D4:E4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&amp;LElectricity Compliance Reporting Manual - Data Sheets -&amp;A&amp;C &amp;RPage &amp;P 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E17" sqref="E17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bestFit="1" customWidth="1"/>
  </cols>
  <sheetData>
    <row r="1" spans="1:5" ht="15.75">
      <c r="A1" s="10" t="s">
        <v>25</v>
      </c>
      <c r="B1" s="11"/>
      <c r="C1" s="43" t="s">
        <v>24</v>
      </c>
      <c r="D1" s="11"/>
      <c r="E1" s="11"/>
    </row>
    <row r="2" spans="1:5" ht="12.75">
      <c r="A2" s="116" t="s">
        <v>98</v>
      </c>
      <c r="B2" s="116"/>
      <c r="C2" s="116"/>
      <c r="D2" s="116"/>
      <c r="E2" s="116"/>
    </row>
    <row r="3" spans="1:5" ht="6.75" customHeight="1" thickBot="1">
      <c r="A3" s="12"/>
      <c r="B3" s="12"/>
      <c r="C3" s="12"/>
      <c r="D3" s="12"/>
      <c r="E3" s="12"/>
    </row>
    <row r="4" spans="1:7" ht="13.5" thickBot="1">
      <c r="A4" s="13" t="s">
        <v>13</v>
      </c>
      <c r="B4" s="14" t="s">
        <v>5</v>
      </c>
      <c r="C4" s="15" t="s">
        <v>6</v>
      </c>
      <c r="D4" s="120" t="s">
        <v>15</v>
      </c>
      <c r="E4" s="121"/>
      <c r="F4" s="1"/>
      <c r="G4" s="2"/>
    </row>
    <row r="5" spans="1:7" ht="18.75" customHeight="1" thickBot="1">
      <c r="A5" s="16"/>
      <c r="B5" s="17"/>
      <c r="C5" s="18"/>
      <c r="D5" s="47" t="s">
        <v>7</v>
      </c>
      <c r="E5" s="20" t="s">
        <v>8</v>
      </c>
      <c r="F5" s="1"/>
      <c r="G5" s="2"/>
    </row>
    <row r="6" spans="1:5" ht="13.5" hidden="1" thickBot="1">
      <c r="A6" s="21"/>
      <c r="B6" s="21"/>
      <c r="C6" s="22"/>
      <c r="D6" s="23" t="s">
        <v>7</v>
      </c>
      <c r="E6" s="48" t="s">
        <v>8</v>
      </c>
    </row>
    <row r="7" spans="1:5" ht="22.5" customHeight="1" thickBot="1">
      <c r="A7" s="25" t="s">
        <v>11</v>
      </c>
      <c r="B7" s="26"/>
      <c r="C7" s="69" t="s">
        <v>28</v>
      </c>
      <c r="D7" s="27"/>
      <c r="E7" s="28"/>
    </row>
    <row r="8" spans="1:5" ht="38.25">
      <c r="A8" s="29" t="s">
        <v>19</v>
      </c>
      <c r="B8" s="30" t="s">
        <v>99</v>
      </c>
      <c r="C8" s="31" t="s">
        <v>100</v>
      </c>
      <c r="D8" s="44"/>
      <c r="E8" s="70"/>
    </row>
    <row r="9" spans="1:5" ht="38.25">
      <c r="A9" s="32" t="s">
        <v>20</v>
      </c>
      <c r="B9" s="33" t="s">
        <v>99</v>
      </c>
      <c r="C9" s="36" t="s">
        <v>101</v>
      </c>
      <c r="D9" s="71"/>
      <c r="E9" s="57" t="str">
        <f>IF(OR(D8=" ",D8=0,Customers!D$10=0,Customers!D$10=" ")," ",D8/Customers!D$10)</f>
        <v> </v>
      </c>
    </row>
    <row r="10" spans="1:5" ht="38.25">
      <c r="A10" s="32" t="s">
        <v>29</v>
      </c>
      <c r="B10" s="33" t="s">
        <v>102</v>
      </c>
      <c r="C10" s="36" t="s">
        <v>103</v>
      </c>
      <c r="D10" s="45"/>
      <c r="E10" s="72"/>
    </row>
    <row r="11" spans="1:5" ht="38.25">
      <c r="A11" s="32" t="s">
        <v>30</v>
      </c>
      <c r="B11" s="33" t="s">
        <v>102</v>
      </c>
      <c r="C11" s="36" t="s">
        <v>104</v>
      </c>
      <c r="D11" s="71"/>
      <c r="E11" s="57" t="str">
        <f>IF(OR(D10=" ",D10=0,Customers!D$13=0,Customers!D$13=" ")," ",D10/Customers!D$13)</f>
        <v> </v>
      </c>
    </row>
    <row r="12" spans="1:5" ht="38.25">
      <c r="A12" s="32" t="s">
        <v>31</v>
      </c>
      <c r="B12" s="33" t="s">
        <v>105</v>
      </c>
      <c r="C12" s="36" t="s">
        <v>106</v>
      </c>
      <c r="D12" s="45"/>
      <c r="E12" s="72"/>
    </row>
    <row r="13" spans="1:5" ht="38.25">
      <c r="A13" s="32" t="s">
        <v>32</v>
      </c>
      <c r="B13" s="33" t="s">
        <v>105</v>
      </c>
      <c r="C13" s="36" t="s">
        <v>107</v>
      </c>
      <c r="D13" s="71"/>
      <c r="E13" s="57" t="str">
        <f>IF(OR(D12=" ",D12=0,Customers!D$10=0,Customers!D$10=" ")," ",D12/Customers!D$10)</f>
        <v> </v>
      </c>
    </row>
    <row r="14" spans="1:5" ht="38.25">
      <c r="A14" s="32" t="s">
        <v>33</v>
      </c>
      <c r="B14" s="33" t="s">
        <v>108</v>
      </c>
      <c r="C14" s="36" t="s">
        <v>109</v>
      </c>
      <c r="D14" s="45"/>
      <c r="E14" s="72"/>
    </row>
    <row r="15" spans="1:5" ht="38.25">
      <c r="A15" s="32" t="s">
        <v>34</v>
      </c>
      <c r="B15" s="33" t="s">
        <v>108</v>
      </c>
      <c r="C15" s="36" t="s">
        <v>110</v>
      </c>
      <c r="D15" s="71"/>
      <c r="E15" s="57" t="str">
        <f>IF(OR(D14=" ",D14=0,Customers!D$13=0,Customers!D$13=" ")," ",D14/Customers!D$13)</f>
        <v> </v>
      </c>
    </row>
    <row r="16" spans="1:5" ht="38.25">
      <c r="A16" s="32" t="s">
        <v>35</v>
      </c>
      <c r="B16" s="33" t="s">
        <v>111</v>
      </c>
      <c r="C16" s="36" t="s">
        <v>176</v>
      </c>
      <c r="D16" s="45"/>
      <c r="E16" s="72"/>
    </row>
    <row r="17" spans="1:5" ht="39" thickBot="1">
      <c r="A17" s="73" t="s">
        <v>36</v>
      </c>
      <c r="B17" s="41" t="s">
        <v>111</v>
      </c>
      <c r="C17" s="74" t="s">
        <v>177</v>
      </c>
      <c r="D17" s="75"/>
      <c r="E17" s="66" t="str">
        <f>IF(OR(D16=" ",D16=0,Customers!D$10=0,Customers!D$10=" ")," ",D16/Customers!D$10)</f>
        <v> </v>
      </c>
    </row>
  </sheetData>
  <sheetProtection password="E077" sheet="1" scenarios="1"/>
  <mergeCells count="2">
    <mergeCell ref="A2:E2"/>
    <mergeCell ref="D4:E4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&amp;LElectricity Compliance Reporting Manual - Data Sheets -&amp;A&amp;R Page &amp;P 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E17" sqref="E17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bestFit="1" customWidth="1"/>
  </cols>
  <sheetData>
    <row r="1" spans="1:5" ht="15.75">
      <c r="A1" s="10" t="s">
        <v>25</v>
      </c>
      <c r="B1" s="11"/>
      <c r="C1" s="43" t="s">
        <v>24</v>
      </c>
      <c r="D1" s="11"/>
      <c r="E1" s="11"/>
    </row>
    <row r="2" spans="1:5" ht="12.75">
      <c r="A2" s="116" t="s">
        <v>98</v>
      </c>
      <c r="B2" s="116"/>
      <c r="C2" s="116"/>
      <c r="D2" s="116"/>
      <c r="E2" s="116"/>
    </row>
    <row r="3" spans="1:5" ht="6.75" customHeight="1" thickBot="1">
      <c r="A3" s="12"/>
      <c r="B3" s="12"/>
      <c r="C3" s="12"/>
      <c r="D3" s="12"/>
      <c r="E3" s="12"/>
    </row>
    <row r="4" spans="1:7" ht="13.5" thickBot="1">
      <c r="A4" s="13" t="s">
        <v>13</v>
      </c>
      <c r="B4" s="14" t="s">
        <v>5</v>
      </c>
      <c r="C4" s="15" t="s">
        <v>6</v>
      </c>
      <c r="D4" s="120" t="s">
        <v>15</v>
      </c>
      <c r="E4" s="121"/>
      <c r="F4" s="1"/>
      <c r="G4" s="2"/>
    </row>
    <row r="5" spans="1:7" ht="18.75" customHeight="1" thickBot="1">
      <c r="A5" s="16"/>
      <c r="B5" s="17"/>
      <c r="C5" s="18"/>
      <c r="D5" s="47" t="s">
        <v>7</v>
      </c>
      <c r="E5" s="20" t="s">
        <v>8</v>
      </c>
      <c r="F5" s="1"/>
      <c r="G5" s="2"/>
    </row>
    <row r="6" spans="1:5" ht="13.5" hidden="1" thickBot="1">
      <c r="A6" s="21"/>
      <c r="B6" s="21"/>
      <c r="C6" s="22"/>
      <c r="D6" s="23" t="s">
        <v>7</v>
      </c>
      <c r="E6" s="48" t="s">
        <v>8</v>
      </c>
    </row>
    <row r="7" spans="1:5" ht="23.25" customHeight="1" thickBot="1">
      <c r="A7" s="25" t="s">
        <v>112</v>
      </c>
      <c r="B7" s="26"/>
      <c r="C7" s="69" t="s">
        <v>37</v>
      </c>
      <c r="D7" s="27"/>
      <c r="E7" s="28"/>
    </row>
    <row r="8" spans="1:5" ht="38.25">
      <c r="A8" s="29" t="s">
        <v>50</v>
      </c>
      <c r="B8" s="30" t="s">
        <v>113</v>
      </c>
      <c r="C8" s="31" t="s">
        <v>178</v>
      </c>
      <c r="D8" s="44"/>
      <c r="E8" s="70"/>
    </row>
    <row r="9" spans="1:5" ht="38.25">
      <c r="A9" s="32" t="s">
        <v>47</v>
      </c>
      <c r="B9" s="33" t="s">
        <v>113</v>
      </c>
      <c r="C9" s="36" t="s">
        <v>179</v>
      </c>
      <c r="D9" s="71"/>
      <c r="E9" s="57" t="str">
        <f>IF(OR(D8=" ",D8=0,Customers!D$10=0,Customers!D$10=" ")," ",D8/Customers!D$10)</f>
        <v> </v>
      </c>
    </row>
    <row r="10" spans="1:5" ht="38.25">
      <c r="A10" s="32" t="s">
        <v>48</v>
      </c>
      <c r="B10" s="33" t="s">
        <v>114</v>
      </c>
      <c r="C10" s="36" t="s">
        <v>180</v>
      </c>
      <c r="D10" s="45"/>
      <c r="E10" s="72"/>
    </row>
    <row r="11" spans="1:5" ht="38.25">
      <c r="A11" s="32" t="s">
        <v>49</v>
      </c>
      <c r="B11" s="33" t="s">
        <v>114</v>
      </c>
      <c r="C11" s="36" t="s">
        <v>181</v>
      </c>
      <c r="D11" s="71"/>
      <c r="E11" s="57" t="str">
        <f>IF(OR(D10=" ",D10=0,Customers!D$13=0,Customers!D$13=" ")," ",D10/Customers!D$13)</f>
        <v> </v>
      </c>
    </row>
    <row r="12" spans="1:5" ht="38.25">
      <c r="A12" s="32" t="s">
        <v>115</v>
      </c>
      <c r="B12" s="33" t="s">
        <v>116</v>
      </c>
      <c r="C12" s="36" t="s">
        <v>117</v>
      </c>
      <c r="D12" s="45"/>
      <c r="E12" s="72"/>
    </row>
    <row r="13" spans="1:5" ht="38.25">
      <c r="A13" s="32" t="s">
        <v>118</v>
      </c>
      <c r="B13" s="33" t="s">
        <v>116</v>
      </c>
      <c r="C13" s="36" t="s">
        <v>119</v>
      </c>
      <c r="D13" s="71"/>
      <c r="E13" s="57" t="str">
        <f>IF(OR(D12=" ",D12=0,Customers!D$10=0,Customers!D$10=" ")," ",D12/Customers!D$10)</f>
        <v> </v>
      </c>
    </row>
    <row r="14" spans="1:5" ht="38.25">
      <c r="A14" s="32" t="s">
        <v>120</v>
      </c>
      <c r="B14" s="33" t="s">
        <v>121</v>
      </c>
      <c r="C14" s="36" t="s">
        <v>182</v>
      </c>
      <c r="D14" s="45"/>
      <c r="E14" s="72"/>
    </row>
    <row r="15" spans="1:5" ht="38.25">
      <c r="A15" s="32" t="s">
        <v>122</v>
      </c>
      <c r="B15" s="33" t="s">
        <v>121</v>
      </c>
      <c r="C15" s="36" t="s">
        <v>183</v>
      </c>
      <c r="D15" s="71"/>
      <c r="E15" s="57" t="str">
        <f>IF(OR(D14=" ",D14=0,Customers!D$10=0,Customers!D$10=" ")," ",D14/Customers!D$10)</f>
        <v> </v>
      </c>
    </row>
    <row r="16" spans="1:5" ht="38.25">
      <c r="A16" s="32" t="s">
        <v>123</v>
      </c>
      <c r="B16" s="33" t="s">
        <v>124</v>
      </c>
      <c r="C16" s="36" t="s">
        <v>125</v>
      </c>
      <c r="D16" s="45"/>
      <c r="E16" s="72"/>
    </row>
    <row r="17" spans="1:5" ht="39" thickBot="1">
      <c r="A17" s="40" t="s">
        <v>126</v>
      </c>
      <c r="B17" s="41" t="s">
        <v>124</v>
      </c>
      <c r="C17" s="42" t="s">
        <v>127</v>
      </c>
      <c r="D17" s="75"/>
      <c r="E17" s="66" t="str">
        <f>IF(OR(D16=" ",D16=0,Customers!D$10=0,Customers!D$10=" ")," ",D16/Customers!D$10)</f>
        <v> </v>
      </c>
    </row>
  </sheetData>
  <sheetProtection password="E077" sheet="1" scenarios="1"/>
  <mergeCells count="2">
    <mergeCell ref="A2:E2"/>
    <mergeCell ref="D4:E4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&amp;LElectricity Compliance Reporting Manual - Data Sheets -&amp;A&amp;R Page &amp;P  of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E11" sqref="E11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bestFit="1" customWidth="1"/>
  </cols>
  <sheetData>
    <row r="1" spans="1:5" ht="15.75">
      <c r="A1" s="10" t="s">
        <v>25</v>
      </c>
      <c r="B1" s="11"/>
      <c r="C1" s="43" t="s">
        <v>24</v>
      </c>
      <c r="D1" s="11"/>
      <c r="E1" s="11"/>
    </row>
    <row r="2" spans="1:5" ht="12.75">
      <c r="A2" s="116" t="s">
        <v>98</v>
      </c>
      <c r="B2" s="116"/>
      <c r="C2" s="116"/>
      <c r="D2" s="116"/>
      <c r="E2" s="116"/>
    </row>
    <row r="3" spans="1:5" ht="6.75" customHeight="1" thickBot="1">
      <c r="A3" s="12"/>
      <c r="B3" s="12"/>
      <c r="C3" s="12"/>
      <c r="D3" s="12"/>
      <c r="E3" s="12"/>
    </row>
    <row r="4" spans="1:7" ht="13.5" thickBot="1">
      <c r="A4" s="13" t="s">
        <v>13</v>
      </c>
      <c r="B4" s="14" t="s">
        <v>5</v>
      </c>
      <c r="C4" s="15" t="s">
        <v>6</v>
      </c>
      <c r="D4" s="120" t="s">
        <v>15</v>
      </c>
      <c r="E4" s="121"/>
      <c r="F4" s="1"/>
      <c r="G4" s="2"/>
    </row>
    <row r="5" spans="1:7" ht="18.75" customHeight="1" thickBot="1">
      <c r="A5" s="16"/>
      <c r="B5" s="17"/>
      <c r="C5" s="18"/>
      <c r="D5" s="47" t="s">
        <v>7</v>
      </c>
      <c r="E5" s="20" t="s">
        <v>8</v>
      </c>
      <c r="F5" s="1"/>
      <c r="G5" s="2"/>
    </row>
    <row r="6" spans="1:5" ht="13.5" hidden="1" thickBot="1">
      <c r="A6" s="21"/>
      <c r="B6" s="21"/>
      <c r="C6" s="22"/>
      <c r="D6" s="23" t="s">
        <v>7</v>
      </c>
      <c r="E6" s="48" t="s">
        <v>8</v>
      </c>
    </row>
    <row r="7" spans="1:5" ht="23.25" customHeight="1" thickBot="1">
      <c r="A7" s="25" t="s">
        <v>12</v>
      </c>
      <c r="B7" s="26"/>
      <c r="C7" s="69" t="s">
        <v>46</v>
      </c>
      <c r="D7" s="27"/>
      <c r="E7" s="28"/>
    </row>
    <row r="8" spans="1:5" ht="38.25">
      <c r="A8" s="29" t="s">
        <v>21</v>
      </c>
      <c r="B8" s="30" t="s">
        <v>128</v>
      </c>
      <c r="C8" s="31" t="s">
        <v>186</v>
      </c>
      <c r="D8" s="44"/>
      <c r="E8" s="70"/>
    </row>
    <row r="9" spans="1:5" ht="38.25">
      <c r="A9" s="32" t="s">
        <v>22</v>
      </c>
      <c r="B9" s="33" t="s">
        <v>128</v>
      </c>
      <c r="C9" s="36" t="s">
        <v>184</v>
      </c>
      <c r="D9" s="71"/>
      <c r="E9" s="57" t="str">
        <f>IF(OR(D8=" ",D8=0,Customers!D$10=0,Customers!D$10=" ")," ",D8/Customers!D$10)</f>
        <v> </v>
      </c>
    </row>
    <row r="10" spans="1:5" ht="38.25">
      <c r="A10" s="32" t="s">
        <v>23</v>
      </c>
      <c r="B10" s="33" t="s">
        <v>129</v>
      </c>
      <c r="C10" s="36" t="s">
        <v>187</v>
      </c>
      <c r="D10" s="45"/>
      <c r="E10" s="72"/>
    </row>
    <row r="11" spans="1:5" ht="39" thickBot="1">
      <c r="A11" s="40" t="s">
        <v>1</v>
      </c>
      <c r="B11" s="41" t="s">
        <v>129</v>
      </c>
      <c r="C11" s="42" t="s">
        <v>185</v>
      </c>
      <c r="D11" s="75"/>
      <c r="E11" s="76" t="str">
        <f>IF(OR(D10=" ",D10=0,Customers!D$13=0,Customers!D$13=" ")," ",D10/Customers!D$13)</f>
        <v> </v>
      </c>
    </row>
  </sheetData>
  <sheetProtection password="E077" sheet="1" scenarios="1"/>
  <mergeCells count="2">
    <mergeCell ref="A2:E2"/>
    <mergeCell ref="D4:E4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&amp;LElectricity Compliance Reporting Manual - Data Sheets -&amp;A&amp;C &amp;RPage &amp;P  of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pane xSplit="1" ySplit="6" topLeftCell="B19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H20" sqref="H20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bestFit="1" customWidth="1"/>
  </cols>
  <sheetData>
    <row r="1" spans="1:5" ht="15.75">
      <c r="A1" s="10" t="s">
        <v>25</v>
      </c>
      <c r="B1" s="11"/>
      <c r="C1" s="43" t="s">
        <v>24</v>
      </c>
      <c r="D1" s="11"/>
      <c r="E1" s="11"/>
    </row>
    <row r="2" spans="1:5" ht="12.75">
      <c r="A2" s="116" t="s">
        <v>98</v>
      </c>
      <c r="B2" s="116"/>
      <c r="C2" s="116"/>
      <c r="D2" s="116"/>
      <c r="E2" s="116"/>
    </row>
    <row r="3" spans="1:5" ht="6.75" customHeight="1" thickBot="1">
      <c r="A3" s="12"/>
      <c r="B3" s="12"/>
      <c r="C3" s="12"/>
      <c r="D3" s="12"/>
      <c r="E3" s="12"/>
    </row>
    <row r="4" spans="1:7" ht="13.5" thickBot="1">
      <c r="A4" s="13" t="s">
        <v>13</v>
      </c>
      <c r="B4" s="14" t="s">
        <v>5</v>
      </c>
      <c r="C4" s="15" t="s">
        <v>6</v>
      </c>
      <c r="D4" s="119" t="s">
        <v>15</v>
      </c>
      <c r="E4" s="118"/>
      <c r="F4" s="1"/>
      <c r="G4" s="2"/>
    </row>
    <row r="5" spans="1:7" ht="18.75" customHeight="1" thickBot="1">
      <c r="A5" s="16"/>
      <c r="B5" s="17"/>
      <c r="C5" s="18"/>
      <c r="D5" s="47" t="s">
        <v>7</v>
      </c>
      <c r="E5" s="20" t="s">
        <v>8</v>
      </c>
      <c r="F5" s="1"/>
      <c r="G5" s="2"/>
    </row>
    <row r="6" spans="1:5" ht="13.5" hidden="1" thickBot="1">
      <c r="A6" s="21"/>
      <c r="B6" s="21"/>
      <c r="C6" s="22"/>
      <c r="D6" s="23" t="s">
        <v>7</v>
      </c>
      <c r="E6" s="48" t="s">
        <v>8</v>
      </c>
    </row>
    <row r="7" spans="1:5" ht="21" customHeight="1" thickBot="1">
      <c r="A7" s="25" t="s">
        <v>2</v>
      </c>
      <c r="B7" s="26"/>
      <c r="C7" s="69" t="s">
        <v>40</v>
      </c>
      <c r="D7" s="27"/>
      <c r="E7" s="28"/>
    </row>
    <row r="8" spans="1:5" ht="25.5">
      <c r="A8" s="29" t="s">
        <v>3</v>
      </c>
      <c r="B8" s="30" t="s">
        <v>130</v>
      </c>
      <c r="C8" s="31" t="s">
        <v>188</v>
      </c>
      <c r="D8" s="44"/>
      <c r="E8" s="70"/>
    </row>
    <row r="9" spans="1:5" ht="38.25">
      <c r="A9" s="77"/>
      <c r="B9" s="33" t="s">
        <v>131</v>
      </c>
      <c r="C9" s="36" t="s">
        <v>207</v>
      </c>
      <c r="D9" s="82"/>
      <c r="E9" s="78"/>
    </row>
    <row r="10" spans="1:5" ht="38.25">
      <c r="A10" s="32" t="s">
        <v>38</v>
      </c>
      <c r="B10" s="33" t="s">
        <v>131</v>
      </c>
      <c r="C10" s="36" t="s">
        <v>189</v>
      </c>
      <c r="D10" s="71"/>
      <c r="E10" s="79" t="str">
        <f>IF(OR(D$8=0,D$8=" ",D9=0,D9=" ")," ",D9/D$8)</f>
        <v> </v>
      </c>
    </row>
    <row r="11" spans="1:5" ht="38.25">
      <c r="A11" s="32"/>
      <c r="B11" s="33" t="s">
        <v>132</v>
      </c>
      <c r="C11" s="36" t="s">
        <v>208</v>
      </c>
      <c r="D11" s="83"/>
      <c r="E11" s="72"/>
    </row>
    <row r="12" spans="1:5" ht="38.25">
      <c r="A12" s="32" t="s">
        <v>39</v>
      </c>
      <c r="B12" s="33" t="s">
        <v>132</v>
      </c>
      <c r="C12" s="36" t="s">
        <v>190</v>
      </c>
      <c r="D12" s="71"/>
      <c r="E12" s="79" t="str">
        <f>IF(OR(D$8=0,D$8=" ",D11=0,D11=" ")," ",D11/D$8)</f>
        <v> </v>
      </c>
    </row>
    <row r="13" spans="1:5" ht="38.25">
      <c r="A13" s="32"/>
      <c r="B13" s="33" t="s">
        <v>133</v>
      </c>
      <c r="C13" s="36" t="s">
        <v>209</v>
      </c>
      <c r="D13" s="83"/>
      <c r="E13" s="72"/>
    </row>
    <row r="14" spans="1:5" ht="38.25">
      <c r="A14" s="32" t="s">
        <v>4</v>
      </c>
      <c r="B14" s="33" t="s">
        <v>133</v>
      </c>
      <c r="C14" s="36" t="s">
        <v>191</v>
      </c>
      <c r="D14" s="71"/>
      <c r="E14" s="79" t="str">
        <f>IF(OR(D$8=0,D$8=" ",D13=0,D13=" ")," ",D13/D$8)</f>
        <v> </v>
      </c>
    </row>
    <row r="15" spans="1:5" ht="38.25">
      <c r="A15" s="32"/>
      <c r="B15" s="33" t="s">
        <v>134</v>
      </c>
      <c r="C15" s="36" t="s">
        <v>210</v>
      </c>
      <c r="D15" s="83"/>
      <c r="E15" s="72"/>
    </row>
    <row r="16" spans="1:5" ht="38.25">
      <c r="A16" s="32" t="s">
        <v>51</v>
      </c>
      <c r="B16" s="33" t="s">
        <v>134</v>
      </c>
      <c r="C16" s="36" t="s">
        <v>192</v>
      </c>
      <c r="D16" s="71"/>
      <c r="E16" s="79" t="str">
        <f>IF(OR(D$8=0,D$8=" ",D15=0,D15=" ")," ",D15/D$8)</f>
        <v> </v>
      </c>
    </row>
    <row r="17" spans="1:5" ht="25.5">
      <c r="A17" s="32"/>
      <c r="B17" s="33" t="s">
        <v>136</v>
      </c>
      <c r="C17" s="36" t="s">
        <v>211</v>
      </c>
      <c r="D17" s="83"/>
      <c r="E17" s="72"/>
    </row>
    <row r="18" spans="1:5" ht="25.5">
      <c r="A18" s="32" t="s">
        <v>135</v>
      </c>
      <c r="B18" s="33" t="s">
        <v>136</v>
      </c>
      <c r="C18" s="36" t="s">
        <v>194</v>
      </c>
      <c r="D18" s="71"/>
      <c r="E18" s="79" t="str">
        <f>IF(OR(D$8=0,D$8=" ",D17=0,D17=" ")," ",D17/D$8)</f>
        <v> </v>
      </c>
    </row>
    <row r="19" spans="1:5" ht="25.5">
      <c r="A19" s="32" t="s">
        <v>52</v>
      </c>
      <c r="B19" s="33" t="s">
        <v>130</v>
      </c>
      <c r="C19" s="36" t="s">
        <v>193</v>
      </c>
      <c r="D19" s="45"/>
      <c r="E19" s="72"/>
    </row>
    <row r="20" spans="1:5" ht="38.25">
      <c r="A20" s="32"/>
      <c r="B20" s="33" t="s">
        <v>131</v>
      </c>
      <c r="C20" s="36" t="s">
        <v>212</v>
      </c>
      <c r="D20" s="45"/>
      <c r="E20" s="72"/>
    </row>
    <row r="21" spans="1:5" ht="38.25">
      <c r="A21" s="32" t="s">
        <v>53</v>
      </c>
      <c r="B21" s="33" t="s">
        <v>131</v>
      </c>
      <c r="C21" s="36" t="s">
        <v>195</v>
      </c>
      <c r="D21" s="71"/>
      <c r="E21" s="79" t="str">
        <f>IF(OR(D$19=0,D$19=" ",D20=0,D20=" ")," ",D20/D$19)</f>
        <v> </v>
      </c>
    </row>
    <row r="22" spans="1:5" ht="38.25">
      <c r="A22" s="32"/>
      <c r="B22" s="33" t="s">
        <v>132</v>
      </c>
      <c r="C22" s="36" t="s">
        <v>213</v>
      </c>
      <c r="D22" s="83"/>
      <c r="E22" s="72"/>
    </row>
    <row r="23" spans="1:5" ht="38.25">
      <c r="A23" s="32" t="s">
        <v>54</v>
      </c>
      <c r="B23" s="33" t="s">
        <v>132</v>
      </c>
      <c r="C23" s="36" t="s">
        <v>196</v>
      </c>
      <c r="D23" s="71"/>
      <c r="E23" s="79" t="str">
        <f>IF(OR(D$19=0,D$19=" ",D22=0,D22=" ")," ",D22/D$19)</f>
        <v> </v>
      </c>
    </row>
    <row r="24" spans="1:5" ht="38.25">
      <c r="A24" s="32"/>
      <c r="B24" s="33" t="s">
        <v>133</v>
      </c>
      <c r="C24" s="36" t="s">
        <v>214</v>
      </c>
      <c r="D24" s="83"/>
      <c r="E24" s="72"/>
    </row>
    <row r="25" spans="1:5" ht="38.25">
      <c r="A25" s="32" t="s">
        <v>55</v>
      </c>
      <c r="B25" s="33" t="s">
        <v>133</v>
      </c>
      <c r="C25" s="36" t="s">
        <v>197</v>
      </c>
      <c r="D25" s="71"/>
      <c r="E25" s="79" t="str">
        <f>IF(OR(D$19=0,D$19=" ",D24=0,D24=" ")," ",D24/D$19)</f>
        <v> </v>
      </c>
    </row>
    <row r="26" spans="1:5" ht="38.25">
      <c r="A26" s="32"/>
      <c r="B26" s="33" t="s">
        <v>134</v>
      </c>
      <c r="C26" s="36" t="s">
        <v>215</v>
      </c>
      <c r="D26" s="83"/>
      <c r="E26" s="72"/>
    </row>
    <row r="27" spans="1:5" ht="38.25">
      <c r="A27" s="32" t="s">
        <v>56</v>
      </c>
      <c r="B27" s="33" t="s">
        <v>134</v>
      </c>
      <c r="C27" s="36" t="s">
        <v>198</v>
      </c>
      <c r="D27" s="71"/>
      <c r="E27" s="79" t="str">
        <f>IF(OR(D$19=0,D$19=" ",D26=0,D26=" ")," ",D26/D$19)</f>
        <v> </v>
      </c>
    </row>
    <row r="28" spans="1:5" ht="25.5">
      <c r="A28" s="32"/>
      <c r="B28" s="33" t="s">
        <v>136</v>
      </c>
      <c r="C28" s="36" t="s">
        <v>216</v>
      </c>
      <c r="D28" s="83"/>
      <c r="E28" s="72"/>
    </row>
    <row r="29" spans="1:5" ht="25.5">
      <c r="A29" s="32" t="s">
        <v>57</v>
      </c>
      <c r="B29" s="33" t="s">
        <v>136</v>
      </c>
      <c r="C29" s="36" t="s">
        <v>217</v>
      </c>
      <c r="D29" s="71"/>
      <c r="E29" s="79" t="str">
        <f>IF(OR(D$19=0,D$19=" ",D28=0,D28=" ")," ",D28/D$19)</f>
        <v> </v>
      </c>
    </row>
    <row r="30" spans="1:5" ht="38.25">
      <c r="A30" s="32" t="s">
        <v>137</v>
      </c>
      <c r="B30" s="33" t="s">
        <v>138</v>
      </c>
      <c r="C30" s="36" t="s">
        <v>199</v>
      </c>
      <c r="D30" s="83"/>
      <c r="E30" s="72"/>
    </row>
    <row r="31" spans="1:5" ht="39" thickBot="1">
      <c r="A31" s="37"/>
      <c r="B31" s="41" t="s">
        <v>140</v>
      </c>
      <c r="C31" s="42" t="s">
        <v>218</v>
      </c>
      <c r="D31" s="84"/>
      <c r="E31" s="80"/>
    </row>
    <row r="32" spans="1:5" ht="39" thickBot="1">
      <c r="A32" s="40" t="s">
        <v>139</v>
      </c>
      <c r="B32" s="41" t="s">
        <v>140</v>
      </c>
      <c r="C32" s="42" t="s">
        <v>200</v>
      </c>
      <c r="D32" s="75"/>
      <c r="E32" s="81"/>
    </row>
  </sheetData>
  <sheetProtection password="E077" sheet="1" scenarios="1"/>
  <mergeCells count="2">
    <mergeCell ref="A2:E2"/>
    <mergeCell ref="D4:E4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&amp;LElectricity Compliance Reporting Manual - Data Sheets -&amp;A&amp;C &amp;RPage &amp;P  of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G16" sqref="G16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bestFit="1" customWidth="1"/>
    <col min="6" max="6" width="10.7109375" style="0" customWidth="1"/>
  </cols>
  <sheetData>
    <row r="1" spans="1:6" ht="15.75">
      <c r="A1" s="10" t="s">
        <v>25</v>
      </c>
      <c r="B1" s="11"/>
      <c r="C1" s="43" t="s">
        <v>24</v>
      </c>
      <c r="D1" s="11"/>
      <c r="E1" s="11"/>
      <c r="F1" s="11"/>
    </row>
    <row r="2" spans="1:6" ht="12.75">
      <c r="A2" s="116" t="s">
        <v>98</v>
      </c>
      <c r="B2" s="116"/>
      <c r="C2" s="116"/>
      <c r="D2" s="116"/>
      <c r="E2" s="116"/>
      <c r="F2" s="116"/>
    </row>
    <row r="3" spans="1:6" ht="6.75" customHeight="1" thickBot="1">
      <c r="A3" s="12"/>
      <c r="B3" s="12"/>
      <c r="C3" s="12"/>
      <c r="D3" s="12"/>
      <c r="E3" s="12"/>
      <c r="F3" s="12"/>
    </row>
    <row r="4" spans="1:8" ht="13.5" thickBot="1">
      <c r="A4" s="13" t="s">
        <v>13</v>
      </c>
      <c r="B4" s="14" t="s">
        <v>5</v>
      </c>
      <c r="C4" s="15" t="s">
        <v>6</v>
      </c>
      <c r="D4" s="119" t="s">
        <v>15</v>
      </c>
      <c r="E4" s="122"/>
      <c r="F4" s="118"/>
      <c r="G4" s="1"/>
      <c r="H4" s="2"/>
    </row>
    <row r="5" spans="1:8" ht="18.75" customHeight="1" thickBot="1">
      <c r="A5" s="16"/>
      <c r="B5" s="17"/>
      <c r="C5" s="18"/>
      <c r="D5" s="47" t="s">
        <v>7</v>
      </c>
      <c r="E5" s="85" t="s">
        <v>8</v>
      </c>
      <c r="F5" s="20" t="s">
        <v>14</v>
      </c>
      <c r="G5" s="1"/>
      <c r="H5" s="2"/>
    </row>
    <row r="6" spans="1:6" ht="12.75" hidden="1">
      <c r="A6" s="21"/>
      <c r="B6" s="21"/>
      <c r="C6" s="22"/>
      <c r="D6" s="23" t="s">
        <v>7</v>
      </c>
      <c r="E6" s="86" t="s">
        <v>8</v>
      </c>
      <c r="F6" s="86" t="s">
        <v>14</v>
      </c>
    </row>
    <row r="7" spans="1:6" ht="23.25" customHeight="1" thickBot="1">
      <c r="A7" s="25" t="s">
        <v>150</v>
      </c>
      <c r="B7" s="26"/>
      <c r="C7" s="69" t="s">
        <v>159</v>
      </c>
      <c r="D7" s="27"/>
      <c r="E7" s="27"/>
      <c r="F7" s="28"/>
    </row>
    <row r="8" spans="1:6" s="4" customFormat="1" ht="25.5">
      <c r="A8" s="49" t="s">
        <v>141</v>
      </c>
      <c r="B8" s="50" t="s">
        <v>142</v>
      </c>
      <c r="C8" s="51" t="s">
        <v>143</v>
      </c>
      <c r="D8" s="67"/>
      <c r="E8" s="87"/>
      <c r="F8" s="88"/>
    </row>
    <row r="9" spans="1:6" s="4" customFormat="1" ht="25.5">
      <c r="A9" s="53" t="s">
        <v>144</v>
      </c>
      <c r="B9" s="54" t="s">
        <v>142</v>
      </c>
      <c r="C9" s="55" t="s">
        <v>201</v>
      </c>
      <c r="D9" s="56"/>
      <c r="E9" s="89"/>
      <c r="F9" s="95"/>
    </row>
    <row r="10" spans="1:6" s="4" customFormat="1" ht="25.5">
      <c r="A10" s="53" t="s">
        <v>147</v>
      </c>
      <c r="B10" s="54" t="s">
        <v>145</v>
      </c>
      <c r="C10" s="55" t="s">
        <v>146</v>
      </c>
      <c r="D10" s="96"/>
      <c r="E10" s="89"/>
      <c r="F10" s="90"/>
    </row>
    <row r="11" spans="1:6" s="4" customFormat="1" ht="25.5">
      <c r="A11" s="53" t="s">
        <v>160</v>
      </c>
      <c r="B11" s="54" t="s">
        <v>145</v>
      </c>
      <c r="C11" s="55" t="s">
        <v>202</v>
      </c>
      <c r="D11" s="56"/>
      <c r="E11" s="89"/>
      <c r="F11" s="95"/>
    </row>
    <row r="12" spans="1:6" s="4" customFormat="1" ht="25.5">
      <c r="A12" s="53" t="s">
        <v>161</v>
      </c>
      <c r="B12" s="54" t="s">
        <v>148</v>
      </c>
      <c r="C12" s="55" t="s">
        <v>149</v>
      </c>
      <c r="D12" s="68"/>
      <c r="E12" s="89"/>
      <c r="F12" s="90"/>
    </row>
    <row r="13" spans="1:6" s="4" customFormat="1" ht="26.25" thickBot="1">
      <c r="A13" s="91" t="s">
        <v>162</v>
      </c>
      <c r="B13" s="92" t="s">
        <v>148</v>
      </c>
      <c r="C13" s="93" t="s">
        <v>203</v>
      </c>
      <c r="D13" s="65"/>
      <c r="E13" s="94"/>
      <c r="F13" s="97"/>
    </row>
  </sheetData>
  <sheetProtection password="E077" sheet="1" scenarios="1"/>
  <mergeCells count="2">
    <mergeCell ref="A2:F2"/>
    <mergeCell ref="D4:F4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&amp;LElectricity Compliance Reporting Manual - Data Sheets -&amp;A&amp;C &amp;RPage &amp;P  of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pane xSplit="1" ySplit="6" topLeftCell="B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I13" sqref="I13"/>
    </sheetView>
  </sheetViews>
  <sheetFormatPr defaultColWidth="9.140625" defaultRowHeight="12.75"/>
  <cols>
    <col min="2" max="2" width="16.421875" style="0" customWidth="1"/>
    <col min="3" max="3" width="60.421875" style="0" customWidth="1"/>
    <col min="4" max="4" width="10.7109375" style="0" customWidth="1"/>
    <col min="5" max="5" width="11.421875" style="0" bestFit="1" customWidth="1"/>
  </cols>
  <sheetData>
    <row r="1" spans="1:5" ht="15.75">
      <c r="A1" s="10" t="s">
        <v>25</v>
      </c>
      <c r="B1" s="11"/>
      <c r="C1" s="43" t="s">
        <v>24</v>
      </c>
      <c r="D1" s="11"/>
      <c r="E1" s="11"/>
    </row>
    <row r="2" spans="1:5" ht="12.75">
      <c r="A2" s="116" t="s">
        <v>98</v>
      </c>
      <c r="B2" s="116"/>
      <c r="C2" s="116"/>
      <c r="D2" s="116"/>
      <c r="E2" s="116"/>
    </row>
    <row r="3" spans="1:5" ht="6.75" customHeight="1" thickBot="1">
      <c r="A3" s="12"/>
      <c r="B3" s="12"/>
      <c r="C3" s="12"/>
      <c r="D3" s="12"/>
      <c r="E3" s="12"/>
    </row>
    <row r="4" spans="1:7" ht="13.5" thickBot="1">
      <c r="A4" s="13" t="s">
        <v>13</v>
      </c>
      <c r="B4" s="14" t="s">
        <v>5</v>
      </c>
      <c r="C4" s="15" t="s">
        <v>6</v>
      </c>
      <c r="D4" s="120" t="s">
        <v>15</v>
      </c>
      <c r="E4" s="121"/>
      <c r="F4" s="1"/>
      <c r="G4" s="2"/>
    </row>
    <row r="5" spans="1:7" ht="18.75" customHeight="1" thickBot="1">
      <c r="A5" s="16"/>
      <c r="B5" s="17"/>
      <c r="C5" s="18"/>
      <c r="D5" s="47" t="s">
        <v>7</v>
      </c>
      <c r="E5" s="20" t="s">
        <v>8</v>
      </c>
      <c r="F5" s="1"/>
      <c r="G5" s="2"/>
    </row>
    <row r="6" spans="1:5" ht="13.5" hidden="1" thickBot="1">
      <c r="A6" s="21"/>
      <c r="B6" s="21"/>
      <c r="C6" s="22"/>
      <c r="D6" s="23" t="s">
        <v>7</v>
      </c>
      <c r="E6" s="48" t="s">
        <v>8</v>
      </c>
    </row>
    <row r="7" spans="1:5" ht="23.25" customHeight="1" thickBot="1">
      <c r="A7" s="25" t="s">
        <v>167</v>
      </c>
      <c r="B7" s="26"/>
      <c r="C7" s="69" t="s">
        <v>151</v>
      </c>
      <c r="D7" s="27"/>
      <c r="E7" s="28"/>
    </row>
    <row r="8" spans="1:5" ht="30" customHeight="1">
      <c r="A8" s="98" t="s">
        <v>163</v>
      </c>
      <c r="B8" s="99" t="s">
        <v>152</v>
      </c>
      <c r="C8" s="100" t="s">
        <v>16</v>
      </c>
      <c r="D8" s="113"/>
      <c r="E8" s="101"/>
    </row>
    <row r="9" spans="1:5" ht="30" customHeight="1">
      <c r="A9" s="98" t="s">
        <v>164</v>
      </c>
      <c r="B9" s="99" t="s">
        <v>153</v>
      </c>
      <c r="C9" s="102" t="s">
        <v>168</v>
      </c>
      <c r="D9" s="114"/>
      <c r="E9" s="103"/>
    </row>
    <row r="10" spans="1:5" ht="30" customHeight="1">
      <c r="A10" s="98" t="s">
        <v>165</v>
      </c>
      <c r="B10" s="99" t="s">
        <v>153</v>
      </c>
      <c r="C10" s="102" t="s">
        <v>204</v>
      </c>
      <c r="D10" s="104"/>
      <c r="E10" s="105" t="str">
        <f>IF(OR(D$8=0,D$8=" ",D9=0,D9=" ")," ",D9/D$8)</f>
        <v> </v>
      </c>
    </row>
    <row r="11" spans="1:5" ht="30" customHeight="1">
      <c r="A11" s="98" t="s">
        <v>166</v>
      </c>
      <c r="B11" s="99" t="s">
        <v>154</v>
      </c>
      <c r="C11" s="106" t="s">
        <v>169</v>
      </c>
      <c r="D11" s="115"/>
      <c r="E11" s="107"/>
    </row>
    <row r="12" spans="1:5" ht="30" customHeight="1" thickBot="1">
      <c r="A12" s="108"/>
      <c r="B12" s="109" t="s">
        <v>155</v>
      </c>
      <c r="C12" s="110" t="s">
        <v>219</v>
      </c>
      <c r="D12" s="115"/>
      <c r="E12" s="107"/>
    </row>
    <row r="13" spans="1:5" ht="30" customHeight="1" thickBot="1">
      <c r="A13" s="111" t="s">
        <v>170</v>
      </c>
      <c r="B13" s="109" t="s">
        <v>155</v>
      </c>
      <c r="C13" s="110" t="s">
        <v>156</v>
      </c>
      <c r="D13" s="75"/>
      <c r="E13" s="112" t="str">
        <f>IF(OR(D$8=0,D$8=" ",D12=0,D12=" ")," ",D12/D$8)</f>
        <v> </v>
      </c>
    </row>
  </sheetData>
  <sheetProtection password="E077" sheet="1" scenarios="1"/>
  <mergeCells count="2">
    <mergeCell ref="A2:E2"/>
    <mergeCell ref="D4:E4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Header>&amp;REconomic Regulation Authority (WA)</oddHeader>
    <oddFooter>&amp;LElectricity Compliance Reporting Manual - Data Sheets -&amp;A&amp;R Page 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jemmerson</cp:lastModifiedBy>
  <cp:lastPrinted>2009-05-21T07:34:05Z</cp:lastPrinted>
  <dcterms:created xsi:type="dcterms:W3CDTF">2007-04-23T01:19:35Z</dcterms:created>
  <dcterms:modified xsi:type="dcterms:W3CDTF">2009-06-08T06:30:08Z</dcterms:modified>
  <cp:category/>
  <cp:version/>
  <cp:contentType/>
  <cp:contentStatus/>
</cp:coreProperties>
</file>